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353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<sst xmlns="http://schemas.openxmlformats.org/spreadsheetml/2006/main" count="21" uniqueCount="21">
  <si>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Sum of Quantity</t>
  </si>
  <si>
    <t>Per Unit Revenue</t>
  </si>
  <si>
    <t>Product Name</t>
  </si>
  <si>
    <t>Jan</t>
  </si>
  <si>
    <t>Feb</t>
  </si>
  <si>
    <t>Mar</t>
  </si>
  <si>
    <t>Apr</t>
  </si>
  <si>
    <t>May</t>
  </si>
  <si>
    <t>Dashboard Tutorial #1</t>
  </si>
  <si>
    <t>Excel Formula e-book</t>
  </si>
  <si>
    <t>Excel School - Dashboards Membership</t>
  </si>
  <si>
    <t>Excel School - Download Membership</t>
  </si>
  <si>
    <t>Excel School - Online Membership</t>
  </si>
  <si>
    <t>PM Templates for Excel [2003]</t>
  </si>
  <si>
    <t>PM Templates for Excel [2007]</t>
  </si>
  <si>
    <t>PM Templates for Excel [both]</t>
  </si>
  <si>
    <t>Revenue</t>
  </si>
  <si>
    <t>Status</t>
  </si>
  <si>
    <t>Revenue Share</t>
  </si>
  <si>
    <t>Select Month</t>
  </si>
  <si>
    <t>Select Product</t>
  </si>
</sst>
</file>

<file path=xl/styles.xml><?xml version="1.0" encoding="utf-8"?>
<styleSheet xmlns="http://schemas.openxmlformats.org/spreadsheetml/2006/main">
  <numFmts count="10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_(* #,##0_);_(* \(#,##0\);_(* &quot;-&quot;??_);_(@_)"/>
    <numFmt numFmtId="165" formatCode="0.0000"/>
  </numFmts>
  <fonts count="12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2"/>
    </font>
    <font>
      <sz val="8"/>
      <name val="Tahoma"/>
      <family val="2"/>
    </font>
    <font>
      <sz val="12"/>
      <name val="Arial"/>
      <family val="0"/>
    </font>
    <font>
      <sz val="12"/>
      <name val="Calibri"/>
      <family val="2"/>
    </font>
    <font>
      <b/>
      <sz val="12"/>
      <name val="Calibri"/>
      <family val="2"/>
    </font>
    <font>
      <sz val="14"/>
      <color indexed="63"/>
      <name val="Segoe Print"/>
      <family val="0"/>
    </font>
    <font>
      <b/>
      <sz val="10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164" fontId="1" fillId="2" borderId="1" xfId="15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164" fontId="2" fillId="0" borderId="1" xfId="15" applyNumberFormat="1" applyFont="1" applyBorder="1" applyAlignment="1">
      <alignment horizontal="right"/>
    </xf>
    <xf numFmtId="41" fontId="2" fillId="0" borderId="1" xfId="15" applyNumberFormat="1" applyFont="1" applyBorder="1" applyAlignment="1">
      <alignment horizontal="right"/>
    </xf>
    <xf numFmtId="164" fontId="2" fillId="0" borderId="2" xfId="15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164" fontId="1" fillId="2" borderId="4" xfId="0" applyNumberFormat="1" applyFont="1" applyFill="1" applyBorder="1" applyAlignment="1">
      <alignment horizontal="right"/>
    </xf>
    <xf numFmtId="2" fontId="4" fillId="0" borderId="4" xfId="0" applyNumberFormat="1" applyFont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0" xfId="0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10" fillId="4" borderId="4" xfId="0" applyFont="1" applyFill="1" applyBorder="1" applyAlignment="1">
      <alignment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75"/>
          <c:w val="0.9095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Sheet1!$D$41</c:f>
              <c:strCache>
                <c:ptCount val="1"/>
                <c:pt idx="0">
                  <c:v>Dashboard Tutorial #1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Sheet1!$Z$40:$AD$40</c:f>
              <c:strCache/>
            </c:strRef>
          </c:cat>
          <c:val>
            <c:numRef>
              <c:f>Sheet1!$Z$41:$AD$41</c:f>
              <c:numCache/>
            </c:numRef>
          </c:val>
        </c:ser>
        <c:ser>
          <c:idx val="1"/>
          <c:order val="1"/>
          <c:tx>
            <c:strRef>
              <c:f>Sheet1!$D$42</c:f>
              <c:strCache>
                <c:ptCount val="1"/>
                <c:pt idx="0">
                  <c:v>Excel Formula e-book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Sheet1!$Z$40:$AD$40</c:f>
              <c:strCache/>
            </c:strRef>
          </c:cat>
          <c:val>
            <c:numRef>
              <c:f>Sheet1!$Z$42:$AD$42</c:f>
              <c:numCache/>
            </c:numRef>
          </c:val>
        </c:ser>
        <c:ser>
          <c:idx val="2"/>
          <c:order val="2"/>
          <c:tx>
            <c:strRef>
              <c:f>Sheet1!$D$43</c:f>
              <c:strCache>
                <c:ptCount val="1"/>
                <c:pt idx="0">
                  <c:v>Excel School - Dashboards Membership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Sheet1!$Z$40:$AD$40</c:f>
              <c:strCache/>
            </c:strRef>
          </c:cat>
          <c:val>
            <c:numRef>
              <c:f>Sheet1!$Z$43:$AD$43</c:f>
              <c:numCache/>
            </c:numRef>
          </c:val>
        </c:ser>
        <c:ser>
          <c:idx val="3"/>
          <c:order val="3"/>
          <c:tx>
            <c:strRef>
              <c:f>Sheet1!$D$44</c:f>
              <c:strCache>
                <c:ptCount val="1"/>
                <c:pt idx="0">
                  <c:v>Excel School - Download Membership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Sheet1!$Z$40:$AD$40</c:f>
              <c:strCache/>
            </c:strRef>
          </c:cat>
          <c:val>
            <c:numRef>
              <c:f>Sheet1!$Z$44:$AD$44</c:f>
              <c:numCache/>
            </c:numRef>
          </c:val>
        </c:ser>
        <c:ser>
          <c:idx val="4"/>
          <c:order val="4"/>
          <c:tx>
            <c:strRef>
              <c:f>Sheet1!$D$45</c:f>
              <c:strCache>
                <c:ptCount val="1"/>
                <c:pt idx="0">
                  <c:v>Excel School - Online Membership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Sheet1!$Z$40:$AD$40</c:f>
              <c:strCache/>
            </c:strRef>
          </c:cat>
          <c:val>
            <c:numRef>
              <c:f>Sheet1!$Z$45:$AD$45</c:f>
              <c:numCache/>
            </c:numRef>
          </c:val>
        </c:ser>
        <c:ser>
          <c:idx val="5"/>
          <c:order val="5"/>
          <c:tx>
            <c:strRef>
              <c:f>Sheet1!$D$46</c:f>
              <c:strCache>
                <c:ptCount val="1"/>
                <c:pt idx="0">
                  <c:v>PM Templates for Excel [2003]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Sheet1!$Z$40:$AD$40</c:f>
              <c:strCache/>
            </c:strRef>
          </c:cat>
          <c:val>
            <c:numRef>
              <c:f>Sheet1!$Z$46:$AD$46</c:f>
              <c:numCache/>
            </c:numRef>
          </c:val>
        </c:ser>
        <c:ser>
          <c:idx val="6"/>
          <c:order val="6"/>
          <c:tx>
            <c:strRef>
              <c:f>Sheet1!$D$47</c:f>
              <c:strCache>
                <c:ptCount val="1"/>
                <c:pt idx="0">
                  <c:v>PM Templates for Excel [2007]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Sheet1!$Z$40:$AD$40</c:f>
              <c:strCache/>
            </c:strRef>
          </c:cat>
          <c:val>
            <c:numRef>
              <c:f>Sheet1!$Z$47:$AD$47</c:f>
              <c:numCache/>
            </c:numRef>
          </c:val>
        </c:ser>
        <c:ser>
          <c:idx val="7"/>
          <c:order val="7"/>
          <c:tx>
            <c:strRef>
              <c:f>Sheet1!$D$48</c:f>
              <c:strCache>
                <c:ptCount val="1"/>
                <c:pt idx="0">
                  <c:v>PM Templates for Excel [both]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Sheet1!$Z$40:$AD$40</c:f>
              <c:strCache/>
            </c:strRef>
          </c:cat>
          <c:val>
            <c:numRef>
              <c:f>Sheet1!$Z$48:$AD$48</c:f>
              <c:numCache/>
            </c:numRef>
          </c:val>
        </c:ser>
        <c:axId val="9987782"/>
        <c:axId val="22781175"/>
      </c:barChart>
      <c:lineChart>
        <c:grouping val="standard"/>
        <c:varyColors val="0"/>
        <c:ser>
          <c:idx val="8"/>
          <c:order val="8"/>
          <c:tx>
            <c:v>Revenue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CCFFCC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Sheet1!$Z$40:$AD$40</c:f>
              <c:strCache/>
            </c:strRef>
          </c:cat>
          <c:val>
            <c:numRef>
              <c:f>Sheet1!$Z$49:$AD$49</c:f>
              <c:numCache/>
            </c:numRef>
          </c:val>
          <c:smooth val="1"/>
        </c:ser>
        <c:axId val="3703984"/>
        <c:axId val="33335857"/>
      </c:lineChart>
      <c:catAx>
        <c:axId val="998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2781175"/>
        <c:crosses val="autoZero"/>
        <c:auto val="1"/>
        <c:lblOffset val="100"/>
        <c:noMultiLvlLbl val="0"/>
      </c:catAx>
      <c:valAx>
        <c:axId val="2278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solidFill>
                  <a:srgbClr val="C0C0C0"/>
                </a:solidFill>
              </a:defRPr>
            </a:pPr>
          </a:p>
        </c:txPr>
        <c:crossAx val="9987782"/>
        <c:crossesAt val="1"/>
        <c:crossBetween val="between"/>
        <c:dispUnits/>
      </c:valAx>
      <c:catAx>
        <c:axId val="3703984"/>
        <c:scaling>
          <c:orientation val="minMax"/>
        </c:scaling>
        <c:axPos val="b"/>
        <c:delete val="1"/>
        <c:majorTickMark val="out"/>
        <c:minorTickMark val="none"/>
        <c:tickLblPos val="nextTo"/>
        <c:crossAx val="33335857"/>
        <c:crosses val="autoZero"/>
        <c:auto val="1"/>
        <c:lblOffset val="100"/>
        <c:noMultiLvlLbl val="0"/>
      </c:catAx>
      <c:valAx>
        <c:axId val="33335857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</a:p>
        </c:txPr>
        <c:crossAx val="37039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969696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152400</xdr:rowOff>
    </xdr:from>
    <xdr:to>
      <xdr:col>13</xdr:col>
      <xdr:colOff>409575</xdr:colOff>
      <xdr:row>24</xdr:row>
      <xdr:rowOff>28575</xdr:rowOff>
    </xdr:to>
    <xdr:graphicFrame>
      <xdr:nvGraphicFramePr>
        <xdr:cNvPr id="1" name="Chart 5"/>
        <xdr:cNvGraphicFramePr/>
      </xdr:nvGraphicFramePr>
      <xdr:xfrm>
        <a:off x="1685925" y="542925"/>
        <a:ext cx="82200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733425</xdr:colOff>
      <xdr:row>8</xdr:row>
      <xdr:rowOff>114300</xdr:rowOff>
    </xdr:from>
    <xdr:to>
      <xdr:col>17</xdr:col>
      <xdr:colOff>257175</xdr:colOff>
      <xdr:row>10</xdr:row>
      <xdr:rowOff>38100</xdr:rowOff>
    </xdr:to>
    <xdr:sp>
      <xdr:nvSpPr>
        <xdr:cNvPr id="2" name="Right Arrow 12"/>
        <xdr:cNvSpPr>
          <a:spLocks/>
        </xdr:cNvSpPr>
      </xdr:nvSpPr>
      <xdr:spPr>
        <a:xfrm rot="8533504">
          <a:off x="12058650" y="1476375"/>
          <a:ext cx="371475" cy="247650"/>
        </a:xfrm>
        <a:prstGeom prst="rightArrow">
          <a:avLst>
            <a:gd name="adj" fmla="val 17967"/>
          </a:avLst>
        </a:prstGeom>
        <a:solidFill>
          <a:srgbClr val="F79646"/>
        </a:solidFill>
        <a:ln w="3175" cmpd="sng">
          <a:solidFill>
            <a:srgbClr val="B66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</xdr:col>
      <xdr:colOff>28575</xdr:colOff>
      <xdr:row>5</xdr:row>
      <xdr:rowOff>0</xdr:rowOff>
    </xdr:from>
    <xdr:ext cx="2000250" cy="409575"/>
    <xdr:sp>
      <xdr:nvSpPr>
        <xdr:cNvPr id="3" name="TextBox 13"/>
        <xdr:cNvSpPr txBox="1">
          <a:spLocks noChangeArrowheads="1"/>
        </xdr:cNvSpPr>
      </xdr:nvSpPr>
      <xdr:spPr>
        <a:xfrm>
          <a:off x="12201525" y="876300"/>
          <a:ext cx="2000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333333"/>
              </a:solidFill>
            </a:rPr>
            <a:t>use these checkboxes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AE61"/>
  <sheetViews>
    <sheetView showGridLines="0" tabSelected="1" workbookViewId="0" topLeftCell="A1">
      <pane ySplit="25" topLeftCell="BM65" activePane="bottomLeft" state="frozen"/>
      <selection pane="topLeft" activeCell="A1" sqref="A1"/>
      <selection pane="bottomLeft" activeCell="Q22" sqref="Q22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13.00390625" style="0" customWidth="1"/>
    <col min="4" max="4" width="35.140625" style="0" bestFit="1" customWidth="1"/>
    <col min="17" max="17" width="12.7109375" style="0" customWidth="1"/>
    <col min="26" max="26" width="12.28125" style="0" bestFit="1" customWidth="1"/>
  </cols>
  <sheetData>
    <row r="2" spans="3:17" ht="18" customHeight="1">
      <c r="C2" s="33" t="s">
        <v>19</v>
      </c>
      <c r="O2" s="34" t="s">
        <v>20</v>
      </c>
      <c r="P2" s="35"/>
      <c r="Q2" s="36"/>
    </row>
    <row r="3" s="12" customFormat="1" ht="12.75"/>
    <row r="4" spans="3:17" s="12" customFormat="1" ht="12.75">
      <c r="C4" s="30"/>
      <c r="O4" s="17"/>
      <c r="P4" s="18"/>
      <c r="Q4" s="19"/>
    </row>
    <row r="5" spans="3:17" s="12" customFormat="1" ht="12.75">
      <c r="C5" s="31"/>
      <c r="O5" s="20"/>
      <c r="P5" s="16"/>
      <c r="Q5" s="21"/>
    </row>
    <row r="6" spans="3:17" s="12" customFormat="1" ht="12.75">
      <c r="C6" s="31"/>
      <c r="O6" s="20"/>
      <c r="P6" s="16"/>
      <c r="Q6" s="21"/>
    </row>
    <row r="7" spans="3:17" s="12" customFormat="1" ht="12.75">
      <c r="C7" s="31"/>
      <c r="O7" s="20"/>
      <c r="P7" s="16"/>
      <c r="Q7" s="21"/>
    </row>
    <row r="8" spans="3:17" s="12" customFormat="1" ht="12.75">
      <c r="C8" s="31"/>
      <c r="O8" s="20"/>
      <c r="P8" s="16"/>
      <c r="Q8" s="21"/>
    </row>
    <row r="9" spans="3:17" s="12" customFormat="1" ht="12.75">
      <c r="C9" s="31"/>
      <c r="O9" s="20"/>
      <c r="P9" s="16"/>
      <c r="Q9" s="21"/>
    </row>
    <row r="10" spans="3:17" s="12" customFormat="1" ht="12.75">
      <c r="C10" s="31"/>
      <c r="O10" s="20"/>
      <c r="P10" s="16"/>
      <c r="Q10" s="21"/>
    </row>
    <row r="11" spans="3:17" s="12" customFormat="1" ht="12.75">
      <c r="C11" s="31"/>
      <c r="O11" s="20"/>
      <c r="P11" s="16"/>
      <c r="Q11" s="21"/>
    </row>
    <row r="12" spans="3:17" s="12" customFormat="1" ht="12.75">
      <c r="C12" s="31"/>
      <c r="O12" s="20"/>
      <c r="P12" s="16"/>
      <c r="Q12" s="21"/>
    </row>
    <row r="13" spans="3:17" s="12" customFormat="1" ht="12.75">
      <c r="C13" s="31"/>
      <c r="O13" s="20"/>
      <c r="P13" s="16"/>
      <c r="Q13" s="21"/>
    </row>
    <row r="14" spans="3:17" s="12" customFormat="1" ht="12.75">
      <c r="C14" s="32"/>
      <c r="O14" s="20"/>
      <c r="P14" s="16"/>
      <c r="Q14" s="21"/>
    </row>
    <row r="15" spans="15:17" s="12" customFormat="1" ht="12.75">
      <c r="O15" s="20"/>
      <c r="P15" s="16"/>
      <c r="Q15" s="21"/>
    </row>
    <row r="16" spans="15:17" s="12" customFormat="1" ht="12.75">
      <c r="O16" s="20"/>
      <c r="P16" s="16"/>
      <c r="Q16" s="21"/>
    </row>
    <row r="17" spans="15:17" s="12" customFormat="1" ht="12.75">
      <c r="O17" s="20"/>
      <c r="P17" s="16"/>
      <c r="Q17" s="21"/>
    </row>
    <row r="18" spans="15:17" s="12" customFormat="1" ht="12.75">
      <c r="O18" s="20"/>
      <c r="P18" s="16"/>
      <c r="Q18" s="21"/>
    </row>
    <row r="19" spans="15:17" s="12" customFormat="1" ht="12.75">
      <c r="O19" s="20"/>
      <c r="P19" s="16"/>
      <c r="Q19" s="21"/>
    </row>
    <row r="20" spans="15:17" s="12" customFormat="1" ht="12.75">
      <c r="O20" s="22"/>
      <c r="P20" s="23"/>
      <c r="Q20" s="24"/>
    </row>
    <row r="21" s="12" customFormat="1" ht="12.75"/>
    <row r="22" s="12" customFormat="1" ht="12.75"/>
    <row r="23" s="12" customFormat="1" ht="12.75"/>
    <row r="24" s="12" customFormat="1" ht="12.75"/>
    <row r="25" spans="15:17" s="12" customFormat="1" ht="12.75">
      <c r="O25" s="25"/>
      <c r="P25" s="25"/>
      <c r="Q25" s="25"/>
    </row>
    <row r="26" spans="15:17" s="12" customFormat="1" ht="12.75">
      <c r="O26" s="25"/>
      <c r="P26" s="25"/>
      <c r="Q26" s="25"/>
    </row>
    <row r="27" spans="15:17" s="12" customFormat="1" ht="12.75">
      <c r="O27" s="25"/>
      <c r="P27" s="25"/>
      <c r="Q27" s="25"/>
    </row>
    <row r="28" s="12" customFormat="1" ht="12.75"/>
    <row r="29" s="12" customFormat="1" ht="12.75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pans="4:30" ht="15">
      <c r="D39" s="11"/>
      <c r="E39" s="26" t="s">
        <v>0</v>
      </c>
      <c r="F39" s="27"/>
      <c r="G39" s="27"/>
      <c r="H39" s="27"/>
      <c r="I39" s="28"/>
      <c r="J39" s="26" t="s">
        <v>1</v>
      </c>
      <c r="K39" s="27"/>
      <c r="L39" s="27"/>
      <c r="M39" s="27"/>
      <c r="N39" s="28"/>
      <c r="O39" s="26" t="s">
        <v>16</v>
      </c>
      <c r="P39" s="27"/>
      <c r="Q39" s="27"/>
      <c r="R39" s="27"/>
      <c r="S39" s="28"/>
      <c r="T39" s="26" t="s">
        <v>18</v>
      </c>
      <c r="U39" s="27"/>
      <c r="V39" s="27"/>
      <c r="W39" s="27"/>
      <c r="X39" s="28"/>
      <c r="Z39" t="b">
        <v>1</v>
      </c>
      <c r="AA39" t="b">
        <v>1</v>
      </c>
      <c r="AB39" t="b">
        <v>1</v>
      </c>
      <c r="AC39" t="b">
        <v>1</v>
      </c>
      <c r="AD39" t="b">
        <v>1</v>
      </c>
    </row>
    <row r="40" spans="4:30" ht="15">
      <c r="D40" s="1" t="s">
        <v>2</v>
      </c>
      <c r="E40" s="2" t="s">
        <v>3</v>
      </c>
      <c r="F40" s="2" t="s">
        <v>4</v>
      </c>
      <c r="G40" s="2" t="s">
        <v>5</v>
      </c>
      <c r="H40" s="2" t="s">
        <v>6</v>
      </c>
      <c r="I40" s="2" t="s">
        <v>7</v>
      </c>
      <c r="J40" s="3" t="str">
        <f aca="true" t="shared" si="0" ref="J40:X40">E40</f>
        <v>Jan</v>
      </c>
      <c r="K40" s="3" t="str">
        <f t="shared" si="0"/>
        <v>Feb</v>
      </c>
      <c r="L40" s="3" t="str">
        <f t="shared" si="0"/>
        <v>Mar</v>
      </c>
      <c r="M40" s="3" t="str">
        <f t="shared" si="0"/>
        <v>Apr</v>
      </c>
      <c r="N40" s="3" t="str">
        <f t="shared" si="0"/>
        <v>May</v>
      </c>
      <c r="O40" s="3" t="str">
        <f t="shared" si="0"/>
        <v>Jan</v>
      </c>
      <c r="P40" s="3" t="str">
        <f t="shared" si="0"/>
        <v>Feb</v>
      </c>
      <c r="Q40" s="3" t="str">
        <f t="shared" si="0"/>
        <v>Mar</v>
      </c>
      <c r="R40" s="3" t="str">
        <f t="shared" si="0"/>
        <v>Apr</v>
      </c>
      <c r="S40" s="3" t="str">
        <f t="shared" si="0"/>
        <v>May</v>
      </c>
      <c r="T40" s="3" t="str">
        <f t="shared" si="0"/>
        <v>Jan</v>
      </c>
      <c r="U40" s="3" t="str">
        <f t="shared" si="0"/>
        <v>Feb</v>
      </c>
      <c r="V40" s="3" t="str">
        <f t="shared" si="0"/>
        <v>Mar</v>
      </c>
      <c r="W40" s="3" t="str">
        <f t="shared" si="0"/>
        <v>Apr</v>
      </c>
      <c r="X40" s="3" t="str">
        <f t="shared" si="0"/>
        <v>May</v>
      </c>
      <c r="Y40" t="s">
        <v>17</v>
      </c>
      <c r="Z40" s="14" t="str">
        <f>T40</f>
        <v>Jan</v>
      </c>
      <c r="AA40" s="14" t="str">
        <f>U40</f>
        <v>Feb</v>
      </c>
      <c r="AB40" s="14" t="str">
        <f>V40</f>
        <v>Mar</v>
      </c>
      <c r="AC40" s="14" t="str">
        <f>W40</f>
        <v>Apr</v>
      </c>
      <c r="AD40" s="14" t="str">
        <f>X40</f>
        <v>May</v>
      </c>
    </row>
    <row r="41" spans="4:31" ht="15">
      <c r="D41" s="4" t="s">
        <v>8</v>
      </c>
      <c r="E41" s="5">
        <v>29</v>
      </c>
      <c r="F41" s="5">
        <v>35</v>
      </c>
      <c r="G41" s="5">
        <v>34</v>
      </c>
      <c r="H41" s="5">
        <v>57</v>
      </c>
      <c r="I41" s="5">
        <v>25</v>
      </c>
      <c r="J41" s="6">
        <v>37</v>
      </c>
      <c r="K41" s="6">
        <v>34.885714285714286</v>
      </c>
      <c r="L41" s="6">
        <v>37</v>
      </c>
      <c r="M41" s="6">
        <v>35.5719298245614</v>
      </c>
      <c r="N41" s="6">
        <v>45.12</v>
      </c>
      <c r="O41" s="6">
        <f>E41*J41</f>
        <v>1073</v>
      </c>
      <c r="P41" s="8">
        <f>F41*K41</f>
        <v>1221</v>
      </c>
      <c r="Q41" s="8">
        <f>G41*L41</f>
        <v>1258</v>
      </c>
      <c r="R41" s="8">
        <f>H41*M41</f>
        <v>2027.6</v>
      </c>
      <c r="S41" s="8">
        <f>I41*N41</f>
        <v>1128</v>
      </c>
      <c r="T41" s="9">
        <f>O41/$O$49</f>
        <v>0.035051785501366305</v>
      </c>
      <c r="U41" s="9">
        <f aca="true" t="shared" si="1" ref="U41:X48">P41/$O$49</f>
        <v>0.039886514536037525</v>
      </c>
      <c r="V41" s="9">
        <f t="shared" si="1"/>
        <v>0.04109519679470532</v>
      </c>
      <c r="W41" s="9">
        <f t="shared" si="1"/>
        <v>0.06623578777499564</v>
      </c>
      <c r="X41" s="9">
        <f t="shared" si="1"/>
        <v>0.03684847534533196</v>
      </c>
      <c r="Y41" t="b">
        <v>1</v>
      </c>
      <c r="Z41" s="29">
        <f>IF(AND(Y41,$Z$39),O41,NA())</f>
        <v>1073</v>
      </c>
      <c r="AA41" s="29">
        <f>IF(AND(Y41,$AA$39),P41,NA())</f>
        <v>1221</v>
      </c>
      <c r="AB41" s="29">
        <f>IF(AND(Y41,$AB$39),Q41,NA())</f>
        <v>1258</v>
      </c>
      <c r="AC41" s="29">
        <f>IF(AND(Y41,$AC$39),R41,NA())</f>
        <v>2027.6</v>
      </c>
      <c r="AD41" s="29">
        <f>IF(AND(Y41,$AD$39),S41,NA())</f>
        <v>1128</v>
      </c>
      <c r="AE41" s="13"/>
    </row>
    <row r="42" spans="4:30" ht="15">
      <c r="D42" s="4" t="s">
        <v>9</v>
      </c>
      <c r="E42" s="5">
        <v>16</v>
      </c>
      <c r="F42" s="5">
        <v>15</v>
      </c>
      <c r="G42" s="5">
        <v>62</v>
      </c>
      <c r="H42" s="5">
        <v>24</v>
      </c>
      <c r="I42" s="5">
        <v>15</v>
      </c>
      <c r="J42" s="6">
        <v>10</v>
      </c>
      <c r="K42" s="6">
        <v>10</v>
      </c>
      <c r="L42" s="6">
        <v>10</v>
      </c>
      <c r="M42" s="6">
        <v>9.583333333333334</v>
      </c>
      <c r="N42" s="6">
        <v>10</v>
      </c>
      <c r="O42" s="8">
        <f aca="true" t="shared" si="2" ref="O42:O48">E42*J42</f>
        <v>160</v>
      </c>
      <c r="P42" s="8">
        <f aca="true" t="shared" si="3" ref="P42:P48">F42*K42</f>
        <v>150</v>
      </c>
      <c r="Q42" s="8">
        <f aca="true" t="shared" si="4" ref="Q42:Q48">G42*L42</f>
        <v>620</v>
      </c>
      <c r="R42" s="8">
        <f aca="true" t="shared" si="5" ref="R42:R48">H42*M42</f>
        <v>230</v>
      </c>
      <c r="S42" s="8">
        <f aca="true" t="shared" si="6" ref="S42:S48">I42*N42</f>
        <v>150</v>
      </c>
      <c r="T42" s="9">
        <f aca="true" t="shared" si="7" ref="T42:T48">O42/$O$49</f>
        <v>0.005226734091536448</v>
      </c>
      <c r="U42" s="9">
        <f t="shared" si="1"/>
        <v>0.00490006321081542</v>
      </c>
      <c r="V42" s="9">
        <f t="shared" si="1"/>
        <v>0.020253594604703738</v>
      </c>
      <c r="W42" s="9">
        <f t="shared" si="1"/>
        <v>0.007513430256583645</v>
      </c>
      <c r="X42" s="9">
        <f t="shared" si="1"/>
        <v>0.00490006321081542</v>
      </c>
      <c r="Y42" t="b">
        <v>0</v>
      </c>
      <c r="Z42" s="29" t="e">
        <f>IF(AND(Y42,$Z$39),O42,NA())</f>
        <v>#N/A</v>
      </c>
      <c r="AA42" s="29" t="e">
        <f>IF(AND(Y42,$AA$39),P42,NA())</f>
        <v>#N/A</v>
      </c>
      <c r="AB42" s="29" t="e">
        <f>IF(AND(Y42,$AB$39),Q42,NA())</f>
        <v>#N/A</v>
      </c>
      <c r="AC42" s="29" t="e">
        <f>IF(AND(Y42,$AC$39),R42,NA())</f>
        <v>#N/A</v>
      </c>
      <c r="AD42" s="29" t="e">
        <f aca="true" t="shared" si="8" ref="AD42:AD48">IF(AND(Y42,$AD$39),S42,NA())</f>
        <v>#N/A</v>
      </c>
    </row>
    <row r="43" spans="4:30" ht="15">
      <c r="D43" s="4" t="s">
        <v>10</v>
      </c>
      <c r="E43" s="5">
        <v>121</v>
      </c>
      <c r="F43" s="5">
        <v>42</v>
      </c>
      <c r="G43" s="5">
        <v>50</v>
      </c>
      <c r="H43" s="5">
        <v>32</v>
      </c>
      <c r="I43" s="5">
        <v>35</v>
      </c>
      <c r="J43" s="6">
        <v>177.04214876033055</v>
      </c>
      <c r="K43" s="6">
        <v>185.60000000000002</v>
      </c>
      <c r="L43" s="6">
        <v>188.2968</v>
      </c>
      <c r="M43" s="6">
        <v>191.278125</v>
      </c>
      <c r="N43" s="6">
        <v>191.96</v>
      </c>
      <c r="O43" s="8">
        <f t="shared" si="2"/>
        <v>21422.099999999995</v>
      </c>
      <c r="P43" s="8">
        <f t="shared" si="3"/>
        <v>7795.200000000001</v>
      </c>
      <c r="Q43" s="8">
        <f t="shared" si="4"/>
        <v>9414.84</v>
      </c>
      <c r="R43" s="8">
        <f t="shared" si="5"/>
        <v>6120.9</v>
      </c>
      <c r="S43" s="8">
        <f t="shared" si="6"/>
        <v>6718.6</v>
      </c>
      <c r="T43" s="9">
        <f t="shared" si="7"/>
        <v>0.6997976273893933</v>
      </c>
      <c r="U43" s="9">
        <f t="shared" si="1"/>
        <v>0.2546464849396558</v>
      </c>
      <c r="V43" s="9">
        <f t="shared" si="1"/>
        <v>0.30755540746475635</v>
      </c>
      <c r="W43" s="9">
        <f t="shared" si="1"/>
        <v>0.19995197938053402</v>
      </c>
      <c r="X43" s="9">
        <f t="shared" si="1"/>
        <v>0.2194770979212299</v>
      </c>
      <c r="Y43" t="b">
        <v>0</v>
      </c>
      <c r="Z43" s="29" t="e">
        <f>IF(AND(Y43,$Z$39),O43,NA())</f>
        <v>#N/A</v>
      </c>
      <c r="AA43" s="29" t="e">
        <f>IF(AND(Y43,$AA$39),P43,NA())</f>
        <v>#N/A</v>
      </c>
      <c r="AB43" s="29" t="e">
        <f>IF(AND(Y43,$AB$39),Q43,NA())</f>
        <v>#N/A</v>
      </c>
      <c r="AC43" s="29" t="e">
        <f>IF(AND(Y43,$AC$39),R43,NA())</f>
        <v>#N/A</v>
      </c>
      <c r="AD43" s="29" t="e">
        <f t="shared" si="8"/>
        <v>#N/A</v>
      </c>
    </row>
    <row r="44" spans="4:30" ht="15">
      <c r="D44" s="4" t="s">
        <v>11</v>
      </c>
      <c r="E44" s="5">
        <v>42</v>
      </c>
      <c r="F44" s="5">
        <v>25</v>
      </c>
      <c r="G44" s="5">
        <v>13</v>
      </c>
      <c r="H44" s="5">
        <v>10</v>
      </c>
      <c r="I44" s="5">
        <v>11</v>
      </c>
      <c r="J44" s="6">
        <v>88.16071428571429</v>
      </c>
      <c r="K44" s="6">
        <v>92.1</v>
      </c>
      <c r="L44" s="6">
        <v>93.58461538461538</v>
      </c>
      <c r="M44" s="6">
        <v>97</v>
      </c>
      <c r="N44" s="6">
        <v>94.35454545454544</v>
      </c>
      <c r="O44" s="8">
        <f t="shared" si="2"/>
        <v>3702.7500000000005</v>
      </c>
      <c r="P44" s="8">
        <f t="shared" si="3"/>
        <v>2302.5</v>
      </c>
      <c r="Q44" s="8">
        <f t="shared" si="4"/>
        <v>1216.6</v>
      </c>
      <c r="R44" s="8">
        <f t="shared" si="5"/>
        <v>970</v>
      </c>
      <c r="S44" s="8">
        <f t="shared" si="6"/>
        <v>1037.8999999999999</v>
      </c>
      <c r="T44" s="9">
        <f t="shared" si="7"/>
        <v>0.12095806035897867</v>
      </c>
      <c r="U44" s="9">
        <f t="shared" si="1"/>
        <v>0.0752159702860167</v>
      </c>
      <c r="V44" s="9">
        <f t="shared" si="1"/>
        <v>0.03974277934852027</v>
      </c>
      <c r="W44" s="9">
        <f t="shared" si="1"/>
        <v>0.03168707542993972</v>
      </c>
      <c r="X44" s="9">
        <f t="shared" si="1"/>
        <v>0.033905170710035494</v>
      </c>
      <c r="Y44" t="b">
        <v>1</v>
      </c>
      <c r="Z44" s="29">
        <f>IF(AND(Y44,$Z$39),O44,NA())</f>
        <v>3702.7500000000005</v>
      </c>
      <c r="AA44" s="29">
        <f>IF(AND(Y44,$AA$39),P44,NA())</f>
        <v>2302.5</v>
      </c>
      <c r="AB44" s="29">
        <f>IF(AND(Y44,$AB$39),Q44,NA())</f>
        <v>1216.6</v>
      </c>
      <c r="AC44" s="29">
        <f>IF(AND(Y44,$AC$39),R44,NA())</f>
        <v>970</v>
      </c>
      <c r="AD44" s="29">
        <f t="shared" si="8"/>
        <v>1037.8999999999999</v>
      </c>
    </row>
    <row r="45" spans="4:30" ht="15">
      <c r="D45" s="4" t="s">
        <v>12</v>
      </c>
      <c r="E45" s="5">
        <v>12</v>
      </c>
      <c r="F45" s="5">
        <v>10</v>
      </c>
      <c r="G45" s="5">
        <v>7</v>
      </c>
      <c r="H45" s="5">
        <v>2</v>
      </c>
      <c r="I45" s="5">
        <v>2</v>
      </c>
      <c r="J45" s="6">
        <v>64.5</v>
      </c>
      <c r="K45" s="6">
        <v>60.2</v>
      </c>
      <c r="L45" s="6">
        <v>66.04285714285714</v>
      </c>
      <c r="M45" s="6">
        <v>67</v>
      </c>
      <c r="N45" s="6">
        <v>67</v>
      </c>
      <c r="O45" s="8">
        <f t="shared" si="2"/>
        <v>774</v>
      </c>
      <c r="P45" s="8">
        <f t="shared" si="3"/>
        <v>602</v>
      </c>
      <c r="Q45" s="8">
        <f t="shared" si="4"/>
        <v>462.3</v>
      </c>
      <c r="R45" s="8">
        <f t="shared" si="5"/>
        <v>134</v>
      </c>
      <c r="S45" s="8">
        <f t="shared" si="6"/>
        <v>134</v>
      </c>
      <c r="T45" s="9">
        <f t="shared" si="7"/>
        <v>0.02528432616780757</v>
      </c>
      <c r="U45" s="9">
        <f t="shared" si="1"/>
        <v>0.01966558701940589</v>
      </c>
      <c r="V45" s="9">
        <f t="shared" si="1"/>
        <v>0.015101994815733126</v>
      </c>
      <c r="W45" s="9">
        <f t="shared" si="1"/>
        <v>0.004377389801661776</v>
      </c>
      <c r="X45" s="9">
        <f t="shared" si="1"/>
        <v>0.004377389801661776</v>
      </c>
      <c r="Y45" t="b">
        <v>0</v>
      </c>
      <c r="Z45" s="29" t="e">
        <f>IF(AND(Y45,$Z$39),O45,NA())</f>
        <v>#N/A</v>
      </c>
      <c r="AA45" s="29" t="e">
        <f>IF(AND(Y45,$AA$39),P45,NA())</f>
        <v>#N/A</v>
      </c>
      <c r="AB45" s="29" t="e">
        <f>IF(AND(Y45,$AB$39),Q45,NA())</f>
        <v>#N/A</v>
      </c>
      <c r="AC45" s="29" t="e">
        <f>IF(AND(Y45,$AC$39),R45,NA())</f>
        <v>#N/A</v>
      </c>
      <c r="AD45" s="29" t="e">
        <f t="shared" si="8"/>
        <v>#N/A</v>
      </c>
    </row>
    <row r="46" spans="4:30" ht="15">
      <c r="D46" s="4" t="s">
        <v>13</v>
      </c>
      <c r="E46" s="5">
        <v>15</v>
      </c>
      <c r="F46" s="5">
        <v>22</v>
      </c>
      <c r="G46" s="5">
        <v>16</v>
      </c>
      <c r="H46" s="5">
        <v>12</v>
      </c>
      <c r="I46" s="5">
        <v>18</v>
      </c>
      <c r="J46" s="6">
        <v>30</v>
      </c>
      <c r="K46" s="6">
        <v>30</v>
      </c>
      <c r="L46" s="6">
        <v>30</v>
      </c>
      <c r="M46" s="6">
        <v>30</v>
      </c>
      <c r="N46" s="6">
        <v>30</v>
      </c>
      <c r="O46" s="8">
        <f t="shared" si="2"/>
        <v>450</v>
      </c>
      <c r="P46" s="8">
        <f t="shared" si="3"/>
        <v>660</v>
      </c>
      <c r="Q46" s="8">
        <f t="shared" si="4"/>
        <v>480</v>
      </c>
      <c r="R46" s="8">
        <f t="shared" si="5"/>
        <v>360</v>
      </c>
      <c r="S46" s="8">
        <f t="shared" si="6"/>
        <v>540</v>
      </c>
      <c r="T46" s="9">
        <f t="shared" si="7"/>
        <v>0.014700189632446261</v>
      </c>
      <c r="U46" s="9">
        <f t="shared" si="1"/>
        <v>0.02156027812758785</v>
      </c>
      <c r="V46" s="9">
        <f t="shared" si="1"/>
        <v>0.015680202274609346</v>
      </c>
      <c r="W46" s="9">
        <f t="shared" si="1"/>
        <v>0.011760151705957008</v>
      </c>
      <c r="X46" s="9">
        <f t="shared" si="1"/>
        <v>0.017640227558935514</v>
      </c>
      <c r="Y46" t="b">
        <v>1</v>
      </c>
      <c r="Z46" s="29">
        <f>IF(AND(Y46,$Z$39),O46,NA())</f>
        <v>450</v>
      </c>
      <c r="AA46" s="29">
        <f>IF(AND(Y46,$AA$39),P46,NA())</f>
        <v>660</v>
      </c>
      <c r="AB46" s="29">
        <f>IF(AND(Y46,$AB$39),Q46,NA())</f>
        <v>480</v>
      </c>
      <c r="AC46" s="29">
        <f>IF(AND(Y46,$AC$39),R46,NA())</f>
        <v>360</v>
      </c>
      <c r="AD46" s="29">
        <f t="shared" si="8"/>
        <v>540</v>
      </c>
    </row>
    <row r="47" spans="4:30" ht="15">
      <c r="D47" s="4" t="s">
        <v>14</v>
      </c>
      <c r="E47" s="5">
        <v>72</v>
      </c>
      <c r="F47" s="5">
        <v>106</v>
      </c>
      <c r="G47" s="5">
        <v>96</v>
      </c>
      <c r="H47" s="5">
        <v>114</v>
      </c>
      <c r="I47" s="5">
        <v>115</v>
      </c>
      <c r="J47" s="6">
        <v>29.583333333333332</v>
      </c>
      <c r="K47" s="6">
        <v>29.730849056603777</v>
      </c>
      <c r="L47" s="6">
        <v>29.075104166666666</v>
      </c>
      <c r="M47" s="6">
        <v>29.473684210526315</v>
      </c>
      <c r="N47" s="6">
        <v>29.47826086956522</v>
      </c>
      <c r="O47" s="8">
        <f t="shared" si="2"/>
        <v>2130</v>
      </c>
      <c r="P47" s="8">
        <f t="shared" si="3"/>
        <v>3151.4700000000003</v>
      </c>
      <c r="Q47" s="8">
        <f t="shared" si="4"/>
        <v>2791.21</v>
      </c>
      <c r="R47" s="8">
        <f t="shared" si="5"/>
        <v>3360</v>
      </c>
      <c r="S47" s="8">
        <f t="shared" si="6"/>
        <v>3390</v>
      </c>
      <c r="T47" s="9">
        <f t="shared" si="7"/>
        <v>0.06958089759357897</v>
      </c>
      <c r="U47" s="9">
        <f t="shared" si="1"/>
        <v>0.10294934804658983</v>
      </c>
      <c r="V47" s="9">
        <f t="shared" si="1"/>
        <v>0.09118070289773407</v>
      </c>
      <c r="W47" s="9">
        <f t="shared" si="1"/>
        <v>0.10976141592226542</v>
      </c>
      <c r="X47" s="9">
        <f t="shared" si="1"/>
        <v>0.11074142856442849</v>
      </c>
      <c r="Y47" t="b">
        <v>0</v>
      </c>
      <c r="Z47" s="29" t="e">
        <f>IF(AND(Y47,$Z$39),O47,NA())</f>
        <v>#N/A</v>
      </c>
      <c r="AA47" s="29" t="e">
        <f>IF(AND(Y47,$AA$39),P47,NA())</f>
        <v>#N/A</v>
      </c>
      <c r="AB47" s="29" t="e">
        <f>IF(AND(Y47,$AB$39),Q47,NA())</f>
        <v>#N/A</v>
      </c>
      <c r="AC47" s="29" t="e">
        <f>IF(AND(Y47,$AC$39),R47,NA())</f>
        <v>#N/A</v>
      </c>
      <c r="AD47" s="29" t="e">
        <f t="shared" si="8"/>
        <v>#N/A</v>
      </c>
    </row>
    <row r="48" spans="4:30" ht="15">
      <c r="D48" s="4" t="s">
        <v>15</v>
      </c>
      <c r="E48" s="7">
        <v>20</v>
      </c>
      <c r="F48" s="7">
        <v>14</v>
      </c>
      <c r="G48" s="7">
        <v>14</v>
      </c>
      <c r="H48" s="7">
        <v>14</v>
      </c>
      <c r="I48" s="7">
        <v>17</v>
      </c>
      <c r="J48" s="6">
        <v>45</v>
      </c>
      <c r="K48" s="6">
        <v>45</v>
      </c>
      <c r="L48" s="6">
        <v>43.92857142857143</v>
      </c>
      <c r="M48" s="6">
        <v>45</v>
      </c>
      <c r="N48" s="6">
        <v>45</v>
      </c>
      <c r="O48" s="8">
        <f t="shared" si="2"/>
        <v>900</v>
      </c>
      <c r="P48" s="8">
        <f t="shared" si="3"/>
        <v>630</v>
      </c>
      <c r="Q48" s="8">
        <f t="shared" si="4"/>
        <v>615</v>
      </c>
      <c r="R48" s="8">
        <f t="shared" si="5"/>
        <v>630</v>
      </c>
      <c r="S48" s="8">
        <f t="shared" si="6"/>
        <v>765</v>
      </c>
      <c r="T48" s="9">
        <f t="shared" si="7"/>
        <v>0.029400379264892522</v>
      </c>
      <c r="U48" s="9">
        <f t="shared" si="1"/>
        <v>0.020580265485424767</v>
      </c>
      <c r="V48" s="9">
        <f t="shared" si="1"/>
        <v>0.020090259164343222</v>
      </c>
      <c r="W48" s="9">
        <f t="shared" si="1"/>
        <v>0.020580265485424767</v>
      </c>
      <c r="X48" s="9">
        <f t="shared" si="1"/>
        <v>0.024990322375158643</v>
      </c>
      <c r="Y48" t="b">
        <v>0</v>
      </c>
      <c r="Z48" s="29" t="e">
        <f>IF(AND(Y48,$Z$39),O48,NA())</f>
        <v>#N/A</v>
      </c>
      <c r="AA48" s="29" t="e">
        <f>IF(AND(Y48,$AA$39),P48,NA())</f>
        <v>#N/A</v>
      </c>
      <c r="AB48" s="29" t="e">
        <f>IF(AND(Y48,$AB$39),Q48,NA())</f>
        <v>#N/A</v>
      </c>
      <c r="AC48" s="29" t="e">
        <f>IF(AND(Y48,$AC$39),R48,NA())</f>
        <v>#N/A</v>
      </c>
      <c r="AD48" s="29" t="e">
        <f t="shared" si="8"/>
        <v>#N/A</v>
      </c>
    </row>
    <row r="49" spans="15:30" ht="15">
      <c r="O49" s="8">
        <f>SUM(O41:O48)</f>
        <v>30611.849999999995</v>
      </c>
      <c r="P49" s="8">
        <f>SUM(P41:P48)</f>
        <v>16512.170000000002</v>
      </c>
      <c r="Q49" s="8">
        <f>SUM(Q41:Q48)</f>
        <v>16857.95</v>
      </c>
      <c r="R49" s="8">
        <f>SUM(R41:R48)</f>
        <v>13832.5</v>
      </c>
      <c r="S49" s="8">
        <f>SUM(S41:S48)</f>
        <v>13863.5</v>
      </c>
      <c r="T49" s="9">
        <f>O49/$O$49</f>
        <v>1</v>
      </c>
      <c r="U49" s="9">
        <f>P49/$P$49</f>
        <v>1</v>
      </c>
      <c r="V49" s="10">
        <f>Q49/$Q$49</f>
        <v>1</v>
      </c>
      <c r="W49" s="10">
        <f>R49/$R$49</f>
        <v>1</v>
      </c>
      <c r="X49" s="10">
        <f>S49/$S$49</f>
        <v>1</v>
      </c>
      <c r="Z49" s="15"/>
      <c r="AA49" s="15"/>
      <c r="AB49" s="15"/>
      <c r="AC49" s="15"/>
      <c r="AD49" s="15"/>
    </row>
    <row r="51" spans="20:24" ht="15">
      <c r="T51" s="9"/>
      <c r="U51" s="9"/>
      <c r="V51" s="9"/>
      <c r="W51" s="9"/>
      <c r="X51" s="9"/>
    </row>
    <row r="52" spans="20:24" ht="15">
      <c r="T52" s="9"/>
      <c r="U52" s="9"/>
      <c r="V52" s="9"/>
      <c r="W52" s="9"/>
      <c r="X52" s="9"/>
    </row>
    <row r="53" spans="20:24" ht="15">
      <c r="T53" s="9"/>
      <c r="U53" s="9"/>
      <c r="V53" s="9"/>
      <c r="W53" s="9"/>
      <c r="X53" s="9"/>
    </row>
    <row r="54" spans="20:24" ht="15">
      <c r="T54" s="9"/>
      <c r="U54" s="9"/>
      <c r="V54" s="9"/>
      <c r="W54" s="9"/>
      <c r="X54" s="9"/>
    </row>
    <row r="55" spans="20:24" ht="15">
      <c r="T55" s="9"/>
      <c r="U55" s="9"/>
      <c r="V55" s="9"/>
      <c r="W55" s="9"/>
      <c r="X55" s="9"/>
    </row>
    <row r="56" spans="20:24" ht="15">
      <c r="T56" s="9"/>
      <c r="U56" s="9"/>
      <c r="V56" s="9"/>
      <c r="W56" s="9"/>
      <c r="X56" s="9"/>
    </row>
    <row r="57" spans="20:24" ht="15">
      <c r="T57" s="9"/>
      <c r="U57" s="9"/>
      <c r="V57" s="9"/>
      <c r="W57" s="9"/>
      <c r="X57" s="9"/>
    </row>
    <row r="58" spans="20:24" ht="15">
      <c r="T58" s="9"/>
      <c r="U58" s="9"/>
      <c r="V58" s="9"/>
      <c r="W58" s="9"/>
      <c r="X58" s="9"/>
    </row>
    <row r="59" spans="20:24" ht="15">
      <c r="T59" s="9"/>
      <c r="U59" s="9"/>
      <c r="V59" s="9"/>
      <c r="W59" s="9"/>
      <c r="X59" s="9"/>
    </row>
    <row r="60" spans="20:24" ht="15">
      <c r="T60" s="9"/>
      <c r="U60" s="9"/>
      <c r="V60" s="9"/>
      <c r="W60" s="9"/>
      <c r="X60" s="9"/>
    </row>
    <row r="61" spans="20:24" ht="15">
      <c r="T61" s="9"/>
      <c r="U61" s="9"/>
      <c r="V61" s="9"/>
      <c r="W61" s="9"/>
      <c r="X61" s="9"/>
    </row>
  </sheetData>
  <mergeCells count="5">
    <mergeCell ref="O2:Q2"/>
    <mergeCell ref="E39:I39"/>
    <mergeCell ref="J39:N39"/>
    <mergeCell ref="O39:S39"/>
    <mergeCell ref="T39:X39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F44" sqref="F4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 Dell</dc:creator>
  <cp:keywords/>
  <dc:description/>
  <cp:lastModifiedBy>Admin  Dell</cp:lastModifiedBy>
  <dcterms:created xsi:type="dcterms:W3CDTF">2011-06-02T06:57:04Z</dcterms:created>
  <dcterms:modified xsi:type="dcterms:W3CDTF">2011-06-03T14:50:16Z</dcterms:modified>
  <cp:category/>
  <cp:version/>
  <cp:contentType/>
  <cp:contentStatus/>
</cp:coreProperties>
</file>