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350" yWindow="-315" windowWidth="10290" windowHeight="7920"/>
  </bookViews>
  <sheets>
    <sheet name="Borç İtfası Zamanlaması" sheetId="1" r:id="rId1"/>
  </sheets>
  <definedNames>
    <definedName name="AnaPara">'Borç İtfası Zamanlaması'!$G$18:$G$497</definedName>
    <definedName name="Başl_Bak">'Borç İtfası Zamanlaması'!$C$18:$C$497</definedName>
    <definedName name="Bitiş_Bak">'Borç İtfası Zamanlaması'!$I$18:$I$497</definedName>
    <definedName name="Borç_Başl">'Borç İtfası Zamanlaması'!$D$9</definedName>
    <definedName name="Borç_Tutarı">'Borç İtfası Zamanlaması'!$D$5</definedName>
    <definedName name="Borç_Yıl_Sayısı">'Borç İtfası Zamanlaması'!$D$7</definedName>
    <definedName name="Faiz">'Borç İtfası Zamanlaması'!$H$18:$H$497</definedName>
    <definedName name="Faiz_Oranı">'Borç İtfası Zamanlaması'!$D$6</definedName>
    <definedName name="Fazla_Öde">'Borç İtfası Zamanlaması'!$E$18:$E$497</definedName>
    <definedName name="Girilen_Değerler">IF(Borç_Tutarı*Faiz_Oranı*Borç_Yıl_Sayısı*Borç_Başl&gt;0,1,0)</definedName>
    <definedName name="Küm_Faiz">'Borç İtfası Zamanlaması'!$J$18:$J$497</definedName>
    <definedName name="Öde_Say">'Borç İtfası Zamanlaması'!$A$18:$A$497</definedName>
    <definedName name="Öde_Tarihi">'Borç İtfası Zamanlaması'!$B$18:$B$497</definedName>
    <definedName name="Ödeme_Sayısı">MATCH(0.01,Bitiş_Bak,-1)+1</definedName>
    <definedName name="Ödeme_Tarihi">DATE(YEAR(Borç_Başl),MONTH(Borç_Başl)+Payment_Number,DAY(Borç_Başl))</definedName>
    <definedName name="Son_Satır">IF(Girilen_Değerler,Üstbilgi_Satırı+Ödeme_Sayısı,Üstbilgi_Satırı)</definedName>
    <definedName name="Tam_Yazdır">'Borç İtfası Zamanlaması'!$A$1:$J$497</definedName>
    <definedName name="Toplam_Faiz">'Borç İtfası Zamanlaması'!$J$9</definedName>
    <definedName name="Toplam_Öde">'Borç İtfası Zamanlaması'!$F$18:$F$497</definedName>
    <definedName name="Üstbilgi_Satırı">ROW('Borç İtfası Zamanlaması'!$17:$17)</definedName>
    <definedName name="Veri">'Borç İtfası Zamanlaması'!$A$18:$J$497</definedName>
    <definedName name="Yazdır_Alanı_Sıfırla">OFFSET(Tam_Yazdır,0,0,Son_Satır)</definedName>
    <definedName name="_xlnm.Print_Area" localSheetId="0">'Borç İtfası Zamanlaması'!$A$1:$H$63</definedName>
    <definedName name="_xlnm.Print_Titles" localSheetId="0">'Borç İtfası Zamanlaması'!$14:$17</definedName>
    <definedName name="Yıl_Başına_Öde_Say">'Borç İtfası Zamanlaması'!$D$8</definedName>
    <definedName name="Zamanl_Öde">'Borç İtfası Zamanlaması'!$D$18:$D$497</definedName>
    <definedName name="Zamanlanan_Aylık_Ödeme">'Borç İtfası Zamanlaması'!$J$5</definedName>
    <definedName name="Zamanlanan_Faiz_Oranı">'Borç İtfası Zamanlaması'!$D$6</definedName>
    <definedName name="Zamanlanan_Fazla_Ödemeler">'Borç İtfası Zamanlaması'!$D$10</definedName>
  </definedNames>
  <calcPr calcId="125725"/>
  <webPublishing codePage="1254"/>
</workbook>
</file>

<file path=xl/calcChain.xml><?xml version="1.0" encoding="utf-8"?>
<calcChain xmlns="http://schemas.openxmlformats.org/spreadsheetml/2006/main">
  <c r="A18" i="1"/>
  <c r="A19" s="1"/>
  <c r="B19" s="1"/>
  <c r="J5"/>
  <c r="C18"/>
  <c r="J6"/>
  <c r="B18" l="1"/>
  <c r="H18"/>
  <c r="D18"/>
  <c r="E18" s="1"/>
  <c r="F18" s="1"/>
  <c r="G18" s="1"/>
  <c r="A20"/>
  <c r="D19"/>
  <c r="J18" l="1"/>
  <c r="I18"/>
  <c r="C19" s="1"/>
  <c r="A21"/>
  <c r="D20"/>
  <c r="B20"/>
  <c r="H19" l="1"/>
  <c r="E19"/>
  <c r="D21"/>
  <c r="A22"/>
  <c r="B21"/>
  <c r="A23" l="1"/>
  <c r="B22"/>
  <c r="D22"/>
  <c r="F19"/>
  <c r="G19" s="1"/>
  <c r="I19" s="1"/>
  <c r="J19"/>
  <c r="C20" l="1"/>
  <c r="D23"/>
  <c r="A24"/>
  <c r="B23"/>
  <c r="A25" l="1"/>
  <c r="D24"/>
  <c r="B24"/>
  <c r="H20"/>
  <c r="E20"/>
  <c r="F20" l="1"/>
  <c r="G20" s="1"/>
  <c r="I20" s="1"/>
  <c r="J20"/>
  <c r="D25"/>
  <c r="A26"/>
  <c r="B25"/>
  <c r="C21" l="1"/>
  <c r="A27"/>
  <c r="D26"/>
  <c r="B26"/>
  <c r="D27" l="1"/>
  <c r="A28"/>
  <c r="B27"/>
  <c r="H21"/>
  <c r="E21"/>
  <c r="F21" l="1"/>
  <c r="G21" s="1"/>
  <c r="I21" s="1"/>
  <c r="J21"/>
  <c r="A29"/>
  <c r="D28"/>
  <c r="B28"/>
  <c r="C22" l="1"/>
  <c r="D29"/>
  <c r="A30"/>
  <c r="B29"/>
  <c r="A31" l="1"/>
  <c r="D30"/>
  <c r="B30"/>
  <c r="H22"/>
  <c r="E22"/>
  <c r="F22" l="1"/>
  <c r="G22" s="1"/>
  <c r="I22" s="1"/>
  <c r="J22"/>
  <c r="D31"/>
  <c r="A32"/>
  <c r="B31"/>
  <c r="C23" l="1"/>
  <c r="D32"/>
  <c r="A33"/>
  <c r="B32"/>
  <c r="A34" l="1"/>
  <c r="D33"/>
  <c r="B33"/>
  <c r="H23"/>
  <c r="E23"/>
  <c r="F23" l="1"/>
  <c r="G23" s="1"/>
  <c r="I23" s="1"/>
  <c r="J23"/>
  <c r="D34"/>
  <c r="A35"/>
  <c r="B34"/>
  <c r="C24" l="1"/>
  <c r="A36"/>
  <c r="D35"/>
  <c r="B35"/>
  <c r="D36" l="1"/>
  <c r="A37"/>
  <c r="B36"/>
  <c r="H24"/>
  <c r="E24"/>
  <c r="F24" l="1"/>
  <c r="G24" s="1"/>
  <c r="I24" s="1"/>
  <c r="J24"/>
  <c r="D37"/>
  <c r="A38"/>
  <c r="B37"/>
  <c r="C25" l="1"/>
  <c r="D38"/>
  <c r="A39"/>
  <c r="B38"/>
  <c r="A40" l="1"/>
  <c r="D39"/>
  <c r="B39"/>
  <c r="H25"/>
  <c r="E25"/>
  <c r="F25" l="1"/>
  <c r="G25" s="1"/>
  <c r="I25" s="1"/>
  <c r="J25"/>
  <c r="D40"/>
  <c r="A41"/>
  <c r="B40"/>
  <c r="C26" l="1"/>
  <c r="A42"/>
  <c r="D41"/>
  <c r="B41"/>
  <c r="A43" l="1"/>
  <c r="D42"/>
  <c r="B42"/>
  <c r="H26"/>
  <c r="E26"/>
  <c r="F26" l="1"/>
  <c r="G26" s="1"/>
  <c r="I26" s="1"/>
  <c r="J26"/>
  <c r="D43"/>
  <c r="A44"/>
  <c r="B43"/>
  <c r="C27" l="1"/>
  <c r="D44"/>
  <c r="A45"/>
  <c r="B44"/>
  <c r="A46" l="1"/>
  <c r="D45"/>
  <c r="B45"/>
  <c r="H27"/>
  <c r="E27"/>
  <c r="F27" l="1"/>
  <c r="G27" s="1"/>
  <c r="I27" s="1"/>
  <c r="J27"/>
  <c r="D46"/>
  <c r="A47"/>
  <c r="B46"/>
  <c r="C28" l="1"/>
  <c r="A48"/>
  <c r="D47"/>
  <c r="B47"/>
  <c r="D48" l="1"/>
  <c r="A49"/>
  <c r="B48"/>
  <c r="H28"/>
  <c r="E28"/>
  <c r="F28" l="1"/>
  <c r="G28" s="1"/>
  <c r="I28" s="1"/>
  <c r="J28"/>
  <c r="D49"/>
  <c r="A50"/>
  <c r="B49"/>
  <c r="C29" l="1"/>
  <c r="A51"/>
  <c r="D50"/>
  <c r="B50"/>
  <c r="D51" l="1"/>
  <c r="A52"/>
  <c r="B51"/>
  <c r="E29"/>
  <c r="H29"/>
  <c r="J29" l="1"/>
  <c r="F29"/>
  <c r="G29" s="1"/>
  <c r="I29" s="1"/>
  <c r="A53"/>
  <c r="D52"/>
  <c r="B52"/>
  <c r="C30" l="1"/>
  <c r="D53"/>
  <c r="A54"/>
  <c r="B53"/>
  <c r="D54" l="1"/>
  <c r="A55"/>
  <c r="B54"/>
  <c r="H30"/>
  <c r="E30"/>
  <c r="F30" l="1"/>
  <c r="G30" s="1"/>
  <c r="I30" s="1"/>
  <c r="J30"/>
  <c r="A56"/>
  <c r="D55"/>
  <c r="B55"/>
  <c r="C31" l="1"/>
  <c r="D56"/>
  <c r="A57"/>
  <c r="B56"/>
  <c r="A58" l="1"/>
  <c r="D57"/>
  <c r="B57"/>
  <c r="H31"/>
  <c r="E31"/>
  <c r="F31" l="1"/>
  <c r="G31" s="1"/>
  <c r="I31" s="1"/>
  <c r="J31"/>
  <c r="D58"/>
  <c r="A59"/>
  <c r="B58"/>
  <c r="C32" l="1"/>
  <c r="A60"/>
  <c r="D59"/>
  <c r="B59"/>
  <c r="D60" l="1"/>
  <c r="A61"/>
  <c r="B60"/>
  <c r="H32"/>
  <c r="E32"/>
  <c r="F32" l="1"/>
  <c r="G32" s="1"/>
  <c r="I32" s="1"/>
  <c r="J32"/>
  <c r="D61"/>
  <c r="A62"/>
  <c r="B61"/>
  <c r="C33" l="1"/>
  <c r="A63"/>
  <c r="D62"/>
  <c r="B62"/>
  <c r="D63" l="1"/>
  <c r="A64"/>
  <c r="B63"/>
  <c r="H33"/>
  <c r="E33"/>
  <c r="F33" l="1"/>
  <c r="G33" s="1"/>
  <c r="I33" s="1"/>
  <c r="J33"/>
  <c r="A65"/>
  <c r="D64"/>
  <c r="B64"/>
  <c r="C34" l="1"/>
  <c r="A66"/>
  <c r="D65"/>
  <c r="B65"/>
  <c r="D66" l="1"/>
  <c r="A67"/>
  <c r="B66"/>
  <c r="H34"/>
  <c r="E34"/>
  <c r="F34" l="1"/>
  <c r="G34" s="1"/>
  <c r="I34" s="1"/>
  <c r="J34"/>
  <c r="A68"/>
  <c r="D67"/>
  <c r="B67"/>
  <c r="C35" l="1"/>
  <c r="D68"/>
  <c r="A69"/>
  <c r="B68"/>
  <c r="D69" l="1"/>
  <c r="A70"/>
  <c r="B69"/>
  <c r="H35"/>
  <c r="E35"/>
  <c r="F35" l="1"/>
  <c r="G35" s="1"/>
  <c r="I35" s="1"/>
  <c r="J35"/>
  <c r="A71"/>
  <c r="D70"/>
  <c r="B70"/>
  <c r="C36" l="1"/>
  <c r="D71"/>
  <c r="A72"/>
  <c r="B71"/>
  <c r="A73" l="1"/>
  <c r="D72"/>
  <c r="B72"/>
  <c r="H36"/>
  <c r="E36"/>
  <c r="F36" l="1"/>
  <c r="G36" s="1"/>
  <c r="I36" s="1"/>
  <c r="J36"/>
  <c r="A74"/>
  <c r="D73"/>
  <c r="B73"/>
  <c r="C37" l="1"/>
  <c r="D74"/>
  <c r="A75"/>
  <c r="B74"/>
  <c r="A76" l="1"/>
  <c r="D75"/>
  <c r="B75"/>
  <c r="H37"/>
  <c r="E37"/>
  <c r="A77" l="1"/>
  <c r="D76"/>
  <c r="B76"/>
  <c r="F37"/>
  <c r="G37" s="1"/>
  <c r="I37" s="1"/>
  <c r="J37"/>
  <c r="D77" l="1"/>
  <c r="A78"/>
  <c r="B77"/>
  <c r="C38"/>
  <c r="H38" l="1"/>
  <c r="E38"/>
  <c r="D78"/>
  <c r="A79"/>
  <c r="B78"/>
  <c r="A80" l="1"/>
  <c r="D79"/>
  <c r="B79"/>
  <c r="F38"/>
  <c r="G38" s="1"/>
  <c r="I38" s="1"/>
  <c r="J38"/>
  <c r="C39" l="1"/>
  <c r="D80"/>
  <c r="A81"/>
  <c r="B80"/>
  <c r="A82" l="1"/>
  <c r="D81"/>
  <c r="B81"/>
  <c r="H39"/>
  <c r="E39"/>
  <c r="F39" l="1"/>
  <c r="G39" s="1"/>
  <c r="I39" s="1"/>
  <c r="J39"/>
  <c r="D82"/>
  <c r="A83"/>
  <c r="B82"/>
  <c r="C40" l="1"/>
  <c r="A84"/>
  <c r="D83"/>
  <c r="B83"/>
  <c r="D84" l="1"/>
  <c r="A85"/>
  <c r="B84"/>
  <c r="H40"/>
  <c r="E40"/>
  <c r="F40" l="1"/>
  <c r="G40" s="1"/>
  <c r="I40" s="1"/>
  <c r="J40"/>
  <c r="D85"/>
  <c r="A86"/>
  <c r="B85"/>
  <c r="C41" l="1"/>
  <c r="A87"/>
  <c r="D86"/>
  <c r="B86"/>
  <c r="A88" l="1"/>
  <c r="D87"/>
  <c r="B87"/>
  <c r="H41"/>
  <c r="E41"/>
  <c r="A89" l="1"/>
  <c r="D88"/>
  <c r="B88"/>
  <c r="F41"/>
  <c r="G41" s="1"/>
  <c r="I41" s="1"/>
  <c r="J41"/>
  <c r="C42" l="1"/>
  <c r="A90"/>
  <c r="D89"/>
  <c r="B89"/>
  <c r="D90" l="1"/>
  <c r="A91"/>
  <c r="B90"/>
  <c r="H42"/>
  <c r="E42"/>
  <c r="F42" l="1"/>
  <c r="G42" s="1"/>
  <c r="I42" s="1"/>
  <c r="J42"/>
  <c r="A92"/>
  <c r="D91"/>
  <c r="B91"/>
  <c r="C43" l="1"/>
  <c r="D92"/>
  <c r="A93"/>
  <c r="B92"/>
  <c r="A94" l="1"/>
  <c r="D93"/>
  <c r="B93"/>
  <c r="H43"/>
  <c r="E43"/>
  <c r="F43" l="1"/>
  <c r="G43" s="1"/>
  <c r="I43" s="1"/>
  <c r="J43"/>
  <c r="D94"/>
  <c r="A95"/>
  <c r="B94"/>
  <c r="C44" l="1"/>
  <c r="A96"/>
  <c r="D95"/>
  <c r="B95"/>
  <c r="D96" l="1"/>
  <c r="A97"/>
  <c r="B96"/>
  <c r="H44"/>
  <c r="E44"/>
  <c r="F44" l="1"/>
  <c r="G44" s="1"/>
  <c r="I44" s="1"/>
  <c r="J44"/>
  <c r="D97"/>
  <c r="A98"/>
  <c r="B97"/>
  <c r="C45" l="1"/>
  <c r="A99"/>
  <c r="D98"/>
  <c r="B98"/>
  <c r="A100" l="1"/>
  <c r="D99"/>
  <c r="B99"/>
  <c r="H45"/>
  <c r="E45"/>
  <c r="D100" l="1"/>
  <c r="A101"/>
  <c r="B100"/>
  <c r="F45"/>
  <c r="G45" s="1"/>
  <c r="I45" s="1"/>
  <c r="J45"/>
  <c r="C46" l="1"/>
  <c r="D101"/>
  <c r="A102"/>
  <c r="B101"/>
  <c r="A103" l="1"/>
  <c r="D102"/>
  <c r="B102"/>
  <c r="H46"/>
  <c r="E46"/>
  <c r="F46" l="1"/>
  <c r="G46" s="1"/>
  <c r="I46" s="1"/>
  <c r="J46"/>
  <c r="D103"/>
  <c r="A104"/>
  <c r="B103"/>
  <c r="C47" l="1"/>
  <c r="D104"/>
  <c r="A105"/>
  <c r="B104"/>
  <c r="A106" l="1"/>
  <c r="D105"/>
  <c r="B105"/>
  <c r="H47"/>
  <c r="E47"/>
  <c r="F47" l="1"/>
  <c r="G47" s="1"/>
  <c r="I47" s="1"/>
  <c r="J47"/>
  <c r="D106"/>
  <c r="A107"/>
  <c r="B106"/>
  <c r="C48" l="1"/>
  <c r="A108"/>
  <c r="D107"/>
  <c r="B107"/>
  <c r="D108" l="1"/>
  <c r="A109"/>
  <c r="B108"/>
  <c r="H48"/>
  <c r="E48"/>
  <c r="F48" l="1"/>
  <c r="G48" s="1"/>
  <c r="I48" s="1"/>
  <c r="J48"/>
  <c r="A110"/>
  <c r="D109"/>
  <c r="B109"/>
  <c r="C49" l="1"/>
  <c r="D110"/>
  <c r="A111"/>
  <c r="B110"/>
  <c r="D111" l="1"/>
  <c r="A112"/>
  <c r="B111"/>
  <c r="H49"/>
  <c r="E49"/>
  <c r="F49" l="1"/>
  <c r="G49" s="1"/>
  <c r="I49" s="1"/>
  <c r="J49"/>
  <c r="A113"/>
  <c r="D112"/>
  <c r="B112"/>
  <c r="C50" l="1"/>
  <c r="D113"/>
  <c r="A114"/>
  <c r="B113"/>
  <c r="D114" l="1"/>
  <c r="A115"/>
  <c r="B114"/>
  <c r="H50"/>
  <c r="E50"/>
  <c r="F50" l="1"/>
  <c r="G50" s="1"/>
  <c r="I50" s="1"/>
  <c r="J50"/>
  <c r="A116"/>
  <c r="D115"/>
  <c r="B115"/>
  <c r="C51" l="1"/>
  <c r="A117"/>
  <c r="D116"/>
  <c r="B116"/>
  <c r="A118" l="1"/>
  <c r="D117"/>
  <c r="B117"/>
  <c r="H51"/>
  <c r="E51"/>
  <c r="F51" l="1"/>
  <c r="G51" s="1"/>
  <c r="I51" s="1"/>
  <c r="J51"/>
  <c r="D118"/>
  <c r="A119"/>
  <c r="B118"/>
  <c r="C52" l="1"/>
  <c r="D119"/>
  <c r="A120"/>
  <c r="B119"/>
  <c r="A121" l="1"/>
  <c r="D120"/>
  <c r="B120"/>
  <c r="H52"/>
  <c r="E52"/>
  <c r="F52" l="1"/>
  <c r="G52" s="1"/>
  <c r="I52" s="1"/>
  <c r="J52"/>
  <c r="D121"/>
  <c r="A122"/>
  <c r="B121"/>
  <c r="C53" l="1"/>
  <c r="A123"/>
  <c r="D122"/>
  <c r="B122"/>
  <c r="A124" l="1"/>
  <c r="D123"/>
  <c r="B123"/>
  <c r="H53"/>
  <c r="E53"/>
  <c r="D124" l="1"/>
  <c r="A125"/>
  <c r="B124"/>
  <c r="F53"/>
  <c r="G53" s="1"/>
  <c r="I53" s="1"/>
  <c r="J53"/>
  <c r="C54" l="1"/>
  <c r="D125"/>
  <c r="A126"/>
  <c r="B125"/>
  <c r="A127" l="1"/>
  <c r="D126"/>
  <c r="B126"/>
  <c r="H54"/>
  <c r="E54"/>
  <c r="F54" l="1"/>
  <c r="G54" s="1"/>
  <c r="I54" s="1"/>
  <c r="J54"/>
  <c r="D127"/>
  <c r="A128"/>
  <c r="B127"/>
  <c r="C55" l="1"/>
  <c r="A129"/>
  <c r="D128"/>
  <c r="B128"/>
  <c r="D129" l="1"/>
  <c r="A130"/>
  <c r="B129"/>
  <c r="H55"/>
  <c r="E55"/>
  <c r="F55" l="1"/>
  <c r="G55" s="1"/>
  <c r="I55" s="1"/>
  <c r="J55"/>
  <c r="A131"/>
  <c r="D130"/>
  <c r="B130"/>
  <c r="C56" l="1"/>
  <c r="D131"/>
  <c r="A132"/>
  <c r="B131"/>
  <c r="A133" l="1"/>
  <c r="D132"/>
  <c r="B132"/>
  <c r="H56"/>
  <c r="E56"/>
  <c r="F56" l="1"/>
  <c r="G56" s="1"/>
  <c r="I56" s="1"/>
  <c r="J56"/>
  <c r="D133"/>
  <c r="A134"/>
  <c r="B133"/>
  <c r="C57" l="1"/>
  <c r="A135"/>
  <c r="D134"/>
  <c r="B134"/>
  <c r="D135" l="1"/>
  <c r="A136"/>
  <c r="B135"/>
  <c r="E57"/>
  <c r="H57"/>
  <c r="J57" l="1"/>
  <c r="F57"/>
  <c r="G57" s="1"/>
  <c r="I57" s="1"/>
  <c r="D136"/>
  <c r="A137"/>
  <c r="B136"/>
  <c r="C58" l="1"/>
  <c r="A138"/>
  <c r="D137"/>
  <c r="B137"/>
  <c r="A139" l="1"/>
  <c r="D138"/>
  <c r="B138"/>
  <c r="H58"/>
  <c r="E58"/>
  <c r="F58" l="1"/>
  <c r="G58" s="1"/>
  <c r="I58" s="1"/>
  <c r="A140"/>
  <c r="D139"/>
  <c r="B139"/>
  <c r="J58"/>
  <c r="C59" l="1"/>
  <c r="A141"/>
  <c r="D140"/>
  <c r="B140"/>
  <c r="A142" l="1"/>
  <c r="D141"/>
  <c r="B141"/>
  <c r="H59"/>
  <c r="E59"/>
  <c r="F59" l="1"/>
  <c r="G59" s="1"/>
  <c r="I59" s="1"/>
  <c r="J59"/>
  <c r="A143"/>
  <c r="D142"/>
  <c r="B142"/>
  <c r="C60" l="1"/>
  <c r="A144"/>
  <c r="D143"/>
  <c r="B143"/>
  <c r="A145" l="1"/>
  <c r="D144"/>
  <c r="B144"/>
  <c r="H60"/>
  <c r="E60"/>
  <c r="F60" l="1"/>
  <c r="G60" s="1"/>
  <c r="I60" s="1"/>
  <c r="J60"/>
  <c r="A146"/>
  <c r="D145"/>
  <c r="B145"/>
  <c r="C61" l="1"/>
  <c r="A147"/>
  <c r="D146"/>
  <c r="B146"/>
  <c r="A148" l="1"/>
  <c r="D147"/>
  <c r="B147"/>
  <c r="H61"/>
  <c r="E61"/>
  <c r="F61" l="1"/>
  <c r="G61" s="1"/>
  <c r="I61" s="1"/>
  <c r="J61"/>
  <c r="D148"/>
  <c r="A149"/>
  <c r="B148"/>
  <c r="C62" l="1"/>
  <c r="A150"/>
  <c r="D149"/>
  <c r="B149"/>
  <c r="D150" l="1"/>
  <c r="A151"/>
  <c r="B150"/>
  <c r="H62"/>
  <c r="E62"/>
  <c r="F62" l="1"/>
  <c r="G62" s="1"/>
  <c r="I62" s="1"/>
  <c r="J62"/>
  <c r="A152"/>
  <c r="D151"/>
  <c r="B151"/>
  <c r="C63" l="1"/>
  <c r="D152"/>
  <c r="A153"/>
  <c r="B152"/>
  <c r="D153" l="1"/>
  <c r="A154"/>
  <c r="B153"/>
  <c r="H63"/>
  <c r="E63"/>
  <c r="F63" l="1"/>
  <c r="G63" s="1"/>
  <c r="I63" s="1"/>
  <c r="J63"/>
  <c r="D154"/>
  <c r="A155"/>
  <c r="B154"/>
  <c r="C64" l="1"/>
  <c r="A156"/>
  <c r="D155"/>
  <c r="B155"/>
  <c r="A157" l="1"/>
  <c r="D156"/>
  <c r="B156"/>
  <c r="H64"/>
  <c r="E64"/>
  <c r="D157" l="1"/>
  <c r="A158"/>
  <c r="B157"/>
  <c r="F64"/>
  <c r="G64" s="1"/>
  <c r="I64" s="1"/>
  <c r="J64"/>
  <c r="C65" l="1"/>
  <c r="A159"/>
  <c r="D158"/>
  <c r="B158"/>
  <c r="D159" l="1"/>
  <c r="A160"/>
  <c r="B159"/>
  <c r="H65"/>
  <c r="E65"/>
  <c r="F65" l="1"/>
  <c r="G65" s="1"/>
  <c r="I65" s="1"/>
  <c r="J65"/>
  <c r="A161"/>
  <c r="D160"/>
  <c r="B160"/>
  <c r="C66" l="1"/>
  <c r="D161"/>
  <c r="A162"/>
  <c r="B161"/>
  <c r="A163" l="1"/>
  <c r="D162"/>
  <c r="B162"/>
  <c r="H66"/>
  <c r="E66"/>
  <c r="F66" l="1"/>
  <c r="G66" s="1"/>
  <c r="I66" s="1"/>
  <c r="J66"/>
  <c r="A164"/>
  <c r="D163"/>
  <c r="B163"/>
  <c r="C67" l="1"/>
  <c r="D164"/>
  <c r="A165"/>
  <c r="B164"/>
  <c r="A166" l="1"/>
  <c r="D165"/>
  <c r="B165"/>
  <c r="H67"/>
  <c r="E67"/>
  <c r="F67" l="1"/>
  <c r="G67" s="1"/>
  <c r="I67" s="1"/>
  <c r="J67"/>
  <c r="D166"/>
  <c r="A167"/>
  <c r="B166"/>
  <c r="C68" l="1"/>
  <c r="A168"/>
  <c r="D167"/>
  <c r="B167"/>
  <c r="D168" l="1"/>
  <c r="A169"/>
  <c r="B168"/>
  <c r="H68"/>
  <c r="E68"/>
  <c r="F68" l="1"/>
  <c r="G68" s="1"/>
  <c r="I68" s="1"/>
  <c r="J68"/>
  <c r="A170"/>
  <c r="D169"/>
  <c r="B169"/>
  <c r="C69" l="1"/>
  <c r="D170"/>
  <c r="A171"/>
  <c r="B170"/>
  <c r="A172" l="1"/>
  <c r="D171"/>
  <c r="B171"/>
  <c r="H69"/>
  <c r="E69"/>
  <c r="F69" l="1"/>
  <c r="G69" s="1"/>
  <c r="I69" s="1"/>
  <c r="J69"/>
  <c r="D172"/>
  <c r="A173"/>
  <c r="B172"/>
  <c r="C70" l="1"/>
  <c r="A174"/>
  <c r="D173"/>
  <c r="B173"/>
  <c r="D174" l="1"/>
  <c r="A175"/>
  <c r="B174"/>
  <c r="H70"/>
  <c r="E70"/>
  <c r="F70" l="1"/>
  <c r="G70" s="1"/>
  <c r="I70" s="1"/>
  <c r="J70"/>
  <c r="D175"/>
  <c r="A176"/>
  <c r="B175"/>
  <c r="C71" l="1"/>
  <c r="A177"/>
  <c r="D176"/>
  <c r="B176"/>
  <c r="D177" l="1"/>
  <c r="A178"/>
  <c r="B177"/>
  <c r="H71"/>
  <c r="E71"/>
  <c r="F71" l="1"/>
  <c r="G71" s="1"/>
  <c r="I71" s="1"/>
  <c r="J71"/>
  <c r="A179"/>
  <c r="D178"/>
  <c r="B178"/>
  <c r="C72" l="1"/>
  <c r="D179"/>
  <c r="A180"/>
  <c r="B179"/>
  <c r="D180" l="1"/>
  <c r="A181"/>
  <c r="B180"/>
  <c r="E72"/>
  <c r="H72"/>
  <c r="J72" l="1"/>
  <c r="F72"/>
  <c r="G72" s="1"/>
  <c r="I72" s="1"/>
  <c r="D181"/>
  <c r="A182"/>
  <c r="B181"/>
  <c r="C73" l="1"/>
  <c r="A183"/>
  <c r="D182"/>
  <c r="B182"/>
  <c r="A184" l="1"/>
  <c r="D183"/>
  <c r="B183"/>
  <c r="H73"/>
  <c r="E73"/>
  <c r="D184" l="1"/>
  <c r="A185"/>
  <c r="B184"/>
  <c r="F73"/>
  <c r="G73" s="1"/>
  <c r="I73" s="1"/>
  <c r="J73"/>
  <c r="C74" l="1"/>
  <c r="A186"/>
  <c r="D185"/>
  <c r="B185"/>
  <c r="D186" l="1"/>
  <c r="A187"/>
  <c r="B186"/>
  <c r="H74"/>
  <c r="E74"/>
  <c r="F74" l="1"/>
  <c r="G74" s="1"/>
  <c r="I74" s="1"/>
  <c r="J74"/>
  <c r="A188"/>
  <c r="D187"/>
  <c r="B187"/>
  <c r="C75" l="1"/>
  <c r="D188"/>
  <c r="A189"/>
  <c r="B188"/>
  <c r="A190" l="1"/>
  <c r="D189"/>
  <c r="B189"/>
  <c r="H75"/>
  <c r="E75"/>
  <c r="F75" l="1"/>
  <c r="G75" s="1"/>
  <c r="I75" s="1"/>
  <c r="J75"/>
  <c r="D190"/>
  <c r="A191"/>
  <c r="B190"/>
  <c r="C76" l="1"/>
  <c r="A192"/>
  <c r="D191"/>
  <c r="B191"/>
  <c r="D192" l="1"/>
  <c r="A193"/>
  <c r="B192"/>
  <c r="H76"/>
  <c r="E76"/>
  <c r="F76" l="1"/>
  <c r="G76" s="1"/>
  <c r="I76" s="1"/>
  <c r="J76"/>
  <c r="A194"/>
  <c r="D193"/>
  <c r="B193"/>
  <c r="C77" l="1"/>
  <c r="D194"/>
  <c r="A195"/>
  <c r="B194"/>
  <c r="D195" l="1"/>
  <c r="A196"/>
  <c r="B195"/>
  <c r="H77"/>
  <c r="E77"/>
  <c r="F77" l="1"/>
  <c r="G77" s="1"/>
  <c r="I77" s="1"/>
  <c r="J77"/>
  <c r="A197"/>
  <c r="D196"/>
  <c r="B196"/>
  <c r="C78" l="1"/>
  <c r="D197"/>
  <c r="A198"/>
  <c r="B197"/>
  <c r="A199" l="1"/>
  <c r="D198"/>
  <c r="B198"/>
  <c r="H78"/>
  <c r="E78"/>
  <c r="F78" l="1"/>
  <c r="G78" s="1"/>
  <c r="I78" s="1"/>
  <c r="J78"/>
  <c r="D199"/>
  <c r="A200"/>
  <c r="B199"/>
  <c r="C79" l="1"/>
  <c r="D200"/>
  <c r="A201"/>
  <c r="B200"/>
  <c r="D201" l="1"/>
  <c r="A202"/>
  <c r="B201"/>
  <c r="H79"/>
  <c r="E79"/>
  <c r="F79" l="1"/>
  <c r="G79" s="1"/>
  <c r="I79" s="1"/>
  <c r="J79"/>
  <c r="A203"/>
  <c r="D202"/>
  <c r="B202"/>
  <c r="C80" l="1"/>
  <c r="D203"/>
  <c r="A204"/>
  <c r="B203"/>
  <c r="A205" l="1"/>
  <c r="D204"/>
  <c r="B204"/>
  <c r="H80"/>
  <c r="E80"/>
  <c r="F80" l="1"/>
  <c r="G80" s="1"/>
  <c r="I80" s="1"/>
  <c r="J80"/>
  <c r="D205"/>
  <c r="A206"/>
  <c r="B205"/>
  <c r="C81" l="1"/>
  <c r="D206"/>
  <c r="A207"/>
  <c r="B206"/>
  <c r="A208" l="1"/>
  <c r="D207"/>
  <c r="B207"/>
  <c r="H81"/>
  <c r="E81"/>
  <c r="F81" l="1"/>
  <c r="G81" s="1"/>
  <c r="I81" s="1"/>
  <c r="J81"/>
  <c r="D208"/>
  <c r="A209"/>
  <c r="B208"/>
  <c r="C82" l="1"/>
  <c r="A210"/>
  <c r="D209"/>
  <c r="B209"/>
  <c r="A211" l="1"/>
  <c r="D210"/>
  <c r="B210"/>
  <c r="H82"/>
  <c r="E82"/>
  <c r="D211" l="1"/>
  <c r="A212"/>
  <c r="B211"/>
  <c r="F82"/>
  <c r="G82" s="1"/>
  <c r="I82" s="1"/>
  <c r="J82"/>
  <c r="C83" l="1"/>
  <c r="D212"/>
  <c r="A213"/>
  <c r="B212"/>
  <c r="A214" l="1"/>
  <c r="D213"/>
  <c r="B213"/>
  <c r="H83"/>
  <c r="E83"/>
  <c r="F83" l="1"/>
  <c r="G83" s="1"/>
  <c r="I83" s="1"/>
  <c r="J83"/>
  <c r="A215"/>
  <c r="D214"/>
  <c r="B214"/>
  <c r="C84" l="1"/>
  <c r="D215"/>
  <c r="B215"/>
  <c r="A216"/>
  <c r="H84" l="1"/>
  <c r="E84"/>
  <c r="D216"/>
  <c r="A217"/>
  <c r="B216"/>
  <c r="J84" l="1"/>
  <c r="A218"/>
  <c r="B217"/>
  <c r="D217"/>
  <c r="F84"/>
  <c r="G84" s="1"/>
  <c r="I84" s="1"/>
  <c r="C85" l="1"/>
  <c r="D218"/>
  <c r="A219"/>
  <c r="B218"/>
  <c r="D219" l="1"/>
  <c r="B219"/>
  <c r="A220"/>
  <c r="H85"/>
  <c r="E85"/>
  <c r="F85" l="1"/>
  <c r="G85" s="1"/>
  <c r="I85" s="1"/>
  <c r="J85"/>
  <c r="A221"/>
  <c r="D220"/>
  <c r="B220"/>
  <c r="C86" l="1"/>
  <c r="D221"/>
  <c r="B221"/>
  <c r="A222"/>
  <c r="A223" l="1"/>
  <c r="D222"/>
  <c r="B222"/>
  <c r="H86"/>
  <c r="E86"/>
  <c r="F86" l="1"/>
  <c r="G86" s="1"/>
  <c r="I86" s="1"/>
  <c r="J86"/>
  <c r="D223"/>
  <c r="B223"/>
  <c r="A224"/>
  <c r="C87" l="1"/>
  <c r="A225"/>
  <c r="D224"/>
  <c r="B224"/>
  <c r="D225" l="1"/>
  <c r="B225"/>
  <c r="A226"/>
  <c r="H87"/>
  <c r="E87"/>
  <c r="F87" l="1"/>
  <c r="G87" s="1"/>
  <c r="I87" s="1"/>
  <c r="J87"/>
  <c r="A227"/>
  <c r="D226"/>
  <c r="B226"/>
  <c r="C88" l="1"/>
  <c r="D227"/>
  <c r="B227"/>
  <c r="A228"/>
  <c r="H88" l="1"/>
  <c r="E88"/>
  <c r="A229"/>
  <c r="D228"/>
  <c r="B228"/>
  <c r="J88" l="1"/>
  <c r="D229"/>
  <c r="B229"/>
  <c r="A230"/>
  <c r="F88"/>
  <c r="G88" s="1"/>
  <c r="I88" s="1"/>
  <c r="C89" l="1"/>
  <c r="A231"/>
  <c r="D230"/>
  <c r="B230"/>
  <c r="D231" l="1"/>
  <c r="B231"/>
  <c r="A232"/>
  <c r="H89"/>
  <c r="E89"/>
  <c r="F89" l="1"/>
  <c r="G89" s="1"/>
  <c r="I89" s="1"/>
  <c r="J89"/>
  <c r="A233"/>
  <c r="D232"/>
  <c r="B232"/>
  <c r="C90" l="1"/>
  <c r="D233"/>
  <c r="B233"/>
  <c r="A234"/>
  <c r="A235" l="1"/>
  <c r="D234"/>
  <c r="B234"/>
  <c r="H90"/>
  <c r="E90"/>
  <c r="F90" l="1"/>
  <c r="G90" s="1"/>
  <c r="I90" s="1"/>
  <c r="J90"/>
  <c r="D235"/>
  <c r="B235"/>
  <c r="A236"/>
  <c r="C91" l="1"/>
  <c r="A237"/>
  <c r="D236"/>
  <c r="B236"/>
  <c r="D237" l="1"/>
  <c r="A238"/>
  <c r="B237"/>
  <c r="H91"/>
  <c r="E91"/>
  <c r="F91" l="1"/>
  <c r="G91" s="1"/>
  <c r="I91" s="1"/>
  <c r="J91"/>
  <c r="D238"/>
  <c r="B238"/>
  <c r="A239"/>
  <c r="C92" l="1"/>
  <c r="A240"/>
  <c r="D239"/>
  <c r="B239"/>
  <c r="D240" l="1"/>
  <c r="B240"/>
  <c r="A241"/>
  <c r="H92"/>
  <c r="E92"/>
  <c r="F92" l="1"/>
  <c r="G92" s="1"/>
  <c r="I92" s="1"/>
  <c r="J92"/>
  <c r="A242"/>
  <c r="D241"/>
  <c r="B241"/>
  <c r="C93" l="1"/>
  <c r="D242"/>
  <c r="B242"/>
  <c r="A243"/>
  <c r="D243" l="1"/>
  <c r="A244"/>
  <c r="B243"/>
  <c r="H93"/>
  <c r="E93"/>
  <c r="F93" l="1"/>
  <c r="G93" s="1"/>
  <c r="I93" s="1"/>
  <c r="J93"/>
  <c r="D244"/>
  <c r="B244"/>
  <c r="A245"/>
  <c r="C94" l="1"/>
  <c r="A246"/>
  <c r="D245"/>
  <c r="B245"/>
  <c r="A247" l="1"/>
  <c r="B246"/>
  <c r="D246"/>
  <c r="H94"/>
  <c r="E94"/>
  <c r="F94" l="1"/>
  <c r="G94" s="1"/>
  <c r="I94" s="1"/>
  <c r="J94"/>
  <c r="D247"/>
  <c r="A248"/>
  <c r="B247"/>
  <c r="C95" l="1"/>
  <c r="A249"/>
  <c r="B248"/>
  <c r="D248"/>
  <c r="D249" l="1"/>
  <c r="A250"/>
  <c r="B249"/>
  <c r="H95"/>
  <c r="E95"/>
  <c r="F95" l="1"/>
  <c r="G95" s="1"/>
  <c r="I95" s="1"/>
  <c r="J95"/>
  <c r="A251"/>
  <c r="B250"/>
  <c r="D250"/>
  <c r="C96" l="1"/>
  <c r="A252"/>
  <c r="D251"/>
  <c r="B251"/>
  <c r="D252" l="1"/>
  <c r="B252"/>
  <c r="A253"/>
  <c r="H96"/>
  <c r="E96"/>
  <c r="F96" l="1"/>
  <c r="G96" s="1"/>
  <c r="I96" s="1"/>
  <c r="J96"/>
  <c r="A254"/>
  <c r="D253"/>
  <c r="B253"/>
  <c r="C97" l="1"/>
  <c r="D254"/>
  <c r="B254"/>
  <c r="A255"/>
  <c r="D255" l="1"/>
  <c r="A256"/>
  <c r="B255"/>
  <c r="H97"/>
  <c r="E97"/>
  <c r="F97" l="1"/>
  <c r="G97" s="1"/>
  <c r="I97" s="1"/>
  <c r="J97"/>
  <c r="A257"/>
  <c r="B256"/>
  <c r="D256"/>
  <c r="C98" l="1"/>
  <c r="D257"/>
  <c r="A258"/>
  <c r="B257"/>
  <c r="D258" l="1"/>
  <c r="B258"/>
  <c r="A259"/>
  <c r="H98"/>
  <c r="E98"/>
  <c r="F98" l="1"/>
  <c r="G98" s="1"/>
  <c r="I98" s="1"/>
  <c r="J98"/>
  <c r="A260"/>
  <c r="D259"/>
  <c r="B259"/>
  <c r="C99" l="1"/>
  <c r="A261"/>
  <c r="B260"/>
  <c r="D260"/>
  <c r="D261" l="1"/>
  <c r="A262"/>
  <c r="B261"/>
  <c r="H99"/>
  <c r="E99"/>
  <c r="F99" l="1"/>
  <c r="G99" s="1"/>
  <c r="I99" s="1"/>
  <c r="J99"/>
  <c r="D262"/>
  <c r="B262"/>
  <c r="A263"/>
  <c r="C100" l="1"/>
  <c r="A264"/>
  <c r="D263"/>
  <c r="B263"/>
  <c r="D264" l="1"/>
  <c r="B264"/>
  <c r="A265"/>
  <c r="H100"/>
  <c r="E100"/>
  <c r="F100" l="1"/>
  <c r="G100" s="1"/>
  <c r="I100" s="1"/>
  <c r="J100"/>
  <c r="A266"/>
  <c r="D265"/>
  <c r="B265"/>
  <c r="C101" l="1"/>
  <c r="D266"/>
  <c r="B266"/>
  <c r="A267"/>
  <c r="A268" l="1"/>
  <c r="D267"/>
  <c r="B267"/>
  <c r="H101"/>
  <c r="E101"/>
  <c r="F101" l="1"/>
  <c r="G101" s="1"/>
  <c r="I101" s="1"/>
  <c r="J101"/>
  <c r="D268"/>
  <c r="B268"/>
  <c r="A269"/>
  <c r="C102" l="1"/>
  <c r="A270"/>
  <c r="D269"/>
  <c r="B269"/>
  <c r="D270" l="1"/>
  <c r="B270"/>
  <c r="A271"/>
  <c r="H102"/>
  <c r="E102"/>
  <c r="F102" l="1"/>
  <c r="G102" s="1"/>
  <c r="I102" s="1"/>
  <c r="J102"/>
  <c r="A272"/>
  <c r="D271"/>
  <c r="B271"/>
  <c r="C103" l="1"/>
  <c r="D272"/>
  <c r="B272"/>
  <c r="A273"/>
  <c r="A274" l="1"/>
  <c r="D273"/>
  <c r="B273"/>
  <c r="H103"/>
  <c r="E103"/>
  <c r="F103" l="1"/>
  <c r="G103" s="1"/>
  <c r="I103" s="1"/>
  <c r="J103"/>
  <c r="D274"/>
  <c r="A275"/>
  <c r="B274"/>
  <c r="C104" l="1"/>
  <c r="A276"/>
  <c r="B275"/>
  <c r="D275"/>
  <c r="D276" l="1"/>
  <c r="A277"/>
  <c r="B276"/>
  <c r="H104"/>
  <c r="E104"/>
  <c r="F104" l="1"/>
  <c r="G104" s="1"/>
  <c r="I104" s="1"/>
  <c r="J104"/>
  <c r="A278"/>
  <c r="B277"/>
  <c r="D277"/>
  <c r="C105" l="1"/>
  <c r="D278"/>
  <c r="A279"/>
  <c r="B278"/>
  <c r="D279" l="1"/>
  <c r="B279"/>
  <c r="A280"/>
  <c r="H105"/>
  <c r="E105"/>
  <c r="F105" l="1"/>
  <c r="G105" s="1"/>
  <c r="I105" s="1"/>
  <c r="J105"/>
  <c r="A281"/>
  <c r="D280"/>
  <c r="B280"/>
  <c r="C106" l="1"/>
  <c r="A282"/>
  <c r="B281"/>
  <c r="D281"/>
  <c r="D282" l="1"/>
  <c r="A283"/>
  <c r="B282"/>
  <c r="H106"/>
  <c r="E106"/>
  <c r="F106" l="1"/>
  <c r="G106" s="1"/>
  <c r="I106" s="1"/>
  <c r="J106"/>
  <c r="A284"/>
  <c r="B283"/>
  <c r="D283"/>
  <c r="C107" l="1"/>
  <c r="D284"/>
  <c r="A285"/>
  <c r="B284"/>
  <c r="A286" l="1"/>
  <c r="B285"/>
  <c r="D285"/>
  <c r="H107"/>
  <c r="E107"/>
  <c r="F107" l="1"/>
  <c r="G107" s="1"/>
  <c r="I107" s="1"/>
  <c r="J107"/>
  <c r="D286"/>
  <c r="A287"/>
  <c r="B286"/>
  <c r="C108" l="1"/>
  <c r="A288"/>
  <c r="B287"/>
  <c r="D287"/>
  <c r="D288" l="1"/>
  <c r="A289"/>
  <c r="B288"/>
  <c r="H108"/>
  <c r="E108"/>
  <c r="F108" l="1"/>
  <c r="G108" s="1"/>
  <c r="I108" s="1"/>
  <c r="J108"/>
  <c r="A290"/>
  <c r="B289"/>
  <c r="D289"/>
  <c r="C109" l="1"/>
  <c r="A291"/>
  <c r="D290"/>
  <c r="B290"/>
  <c r="D291" l="1"/>
  <c r="B291"/>
  <c r="A292"/>
  <c r="H109"/>
  <c r="E109"/>
  <c r="F109" l="1"/>
  <c r="G109" s="1"/>
  <c r="I109" s="1"/>
  <c r="J109"/>
  <c r="D292"/>
  <c r="A293"/>
  <c r="B292"/>
  <c r="C110" l="1"/>
  <c r="D293"/>
  <c r="B293"/>
  <c r="A294"/>
  <c r="A295" l="1"/>
  <c r="D294"/>
  <c r="B294"/>
  <c r="H110"/>
  <c r="E110"/>
  <c r="F110" l="1"/>
  <c r="G110" s="1"/>
  <c r="I110" s="1"/>
  <c r="J110"/>
  <c r="D295"/>
  <c r="B295"/>
  <c r="A296"/>
  <c r="C111" l="1"/>
  <c r="A297"/>
  <c r="D296"/>
  <c r="B296"/>
  <c r="D297" l="1"/>
  <c r="B297"/>
  <c r="A298"/>
  <c r="H111"/>
  <c r="E111"/>
  <c r="F111" l="1"/>
  <c r="G111" s="1"/>
  <c r="I111" s="1"/>
  <c r="J111"/>
  <c r="A299"/>
  <c r="D298"/>
  <c r="B298"/>
  <c r="C112" l="1"/>
  <c r="D299"/>
  <c r="B299"/>
  <c r="A300"/>
  <c r="D300" l="1"/>
  <c r="A301"/>
  <c r="B300"/>
  <c r="H112"/>
  <c r="E112"/>
  <c r="F112" l="1"/>
  <c r="G112" s="1"/>
  <c r="I112" s="1"/>
  <c r="J112"/>
  <c r="A302"/>
  <c r="B301"/>
  <c r="D301"/>
  <c r="C113" l="1"/>
  <c r="D302"/>
  <c r="A303"/>
  <c r="B302"/>
  <c r="D303" l="1"/>
  <c r="B303"/>
  <c r="A304"/>
  <c r="H113"/>
  <c r="E113"/>
  <c r="F113" l="1"/>
  <c r="G113" s="1"/>
  <c r="I113" s="1"/>
  <c r="J113"/>
  <c r="D304"/>
  <c r="A305"/>
  <c r="B304"/>
  <c r="C114" l="1"/>
  <c r="A306"/>
  <c r="B305"/>
  <c r="D305"/>
  <c r="D306" l="1"/>
  <c r="A307"/>
  <c r="B306"/>
  <c r="H114"/>
  <c r="E114"/>
  <c r="F114" l="1"/>
  <c r="G114" s="1"/>
  <c r="I114" s="1"/>
  <c r="J114"/>
  <c r="D307"/>
  <c r="B307"/>
  <c r="A308"/>
  <c r="C115" l="1"/>
  <c r="A309"/>
  <c r="D308"/>
  <c r="B308"/>
  <c r="D309" l="1"/>
  <c r="B309"/>
  <c r="A310"/>
  <c r="H115"/>
  <c r="E115"/>
  <c r="F115" l="1"/>
  <c r="G115" s="1"/>
  <c r="I115" s="1"/>
  <c r="J115"/>
  <c r="A311"/>
  <c r="D310"/>
  <c r="B310"/>
  <c r="C116" l="1"/>
  <c r="D311"/>
  <c r="B311"/>
  <c r="A312"/>
  <c r="H116" l="1"/>
  <c r="E116"/>
  <c r="A313"/>
  <c r="D312"/>
  <c r="B312"/>
  <c r="D313" l="1"/>
  <c r="B313"/>
  <c r="A314"/>
  <c r="F116"/>
  <c r="G116" s="1"/>
  <c r="I116" s="1"/>
  <c r="J116"/>
  <c r="C117" l="1"/>
  <c r="A315"/>
  <c r="D314"/>
  <c r="B314"/>
  <c r="D315" l="1"/>
  <c r="B315"/>
  <c r="A316"/>
  <c r="H117"/>
  <c r="E117"/>
  <c r="F117" l="1"/>
  <c r="G117" s="1"/>
  <c r="I117" s="1"/>
  <c r="J117"/>
  <c r="D316"/>
  <c r="A317"/>
  <c r="B316"/>
  <c r="C118" l="1"/>
  <c r="A318"/>
  <c r="B317"/>
  <c r="D317"/>
  <c r="D318" l="1"/>
  <c r="A319"/>
  <c r="B318"/>
  <c r="H118"/>
  <c r="E118"/>
  <c r="F118" l="1"/>
  <c r="G118" s="1"/>
  <c r="I118" s="1"/>
  <c r="J118"/>
  <c r="A320"/>
  <c r="B319"/>
  <c r="D319"/>
  <c r="C119" l="1"/>
  <c r="A321"/>
  <c r="D320"/>
  <c r="B320"/>
  <c r="D321" l="1"/>
  <c r="B321"/>
  <c r="A322"/>
  <c r="H119"/>
  <c r="E119"/>
  <c r="F119" l="1"/>
  <c r="G119" s="1"/>
  <c r="I119" s="1"/>
  <c r="J119"/>
  <c r="A323"/>
  <c r="D322"/>
  <c r="B322"/>
  <c r="C120" l="1"/>
  <c r="A324"/>
  <c r="D323"/>
  <c r="B323"/>
  <c r="D324" l="1"/>
  <c r="B324"/>
  <c r="A325"/>
  <c r="H120"/>
  <c r="E120"/>
  <c r="F120" l="1"/>
  <c r="G120" s="1"/>
  <c r="I120" s="1"/>
  <c r="J120"/>
  <c r="A326"/>
  <c r="D325"/>
  <c r="B325"/>
  <c r="C121" l="1"/>
  <c r="A327"/>
  <c r="B326"/>
  <c r="D326"/>
  <c r="D327" l="1"/>
  <c r="A328"/>
  <c r="B327"/>
  <c r="H121"/>
  <c r="E121"/>
  <c r="F121" l="1"/>
  <c r="G121" s="1"/>
  <c r="I121" s="1"/>
  <c r="J121"/>
  <c r="A329"/>
  <c r="B328"/>
  <c r="D328"/>
  <c r="C122" l="1"/>
  <c r="D329"/>
  <c r="A330"/>
  <c r="B329"/>
  <c r="D330" l="1"/>
  <c r="B330"/>
  <c r="A331"/>
  <c r="H122"/>
  <c r="E122"/>
  <c r="F122" l="1"/>
  <c r="G122" s="1"/>
  <c r="I122" s="1"/>
  <c r="J122"/>
  <c r="A332"/>
  <c r="D331"/>
  <c r="B331"/>
  <c r="C123" l="1"/>
  <c r="A333"/>
  <c r="B332"/>
  <c r="D332"/>
  <c r="D333" l="1"/>
  <c r="A334"/>
  <c r="B333"/>
  <c r="H123"/>
  <c r="E123"/>
  <c r="F123" l="1"/>
  <c r="G123" s="1"/>
  <c r="I123" s="1"/>
  <c r="J123"/>
  <c r="D334"/>
  <c r="B334"/>
  <c r="A335"/>
  <c r="C124" l="1"/>
  <c r="A336"/>
  <c r="D335"/>
  <c r="B335"/>
  <c r="D336" l="1"/>
  <c r="B336"/>
  <c r="A337"/>
  <c r="H124"/>
  <c r="E124"/>
  <c r="F124" l="1"/>
  <c r="G124" s="1"/>
  <c r="I124" s="1"/>
  <c r="J124"/>
  <c r="A338"/>
  <c r="D337"/>
  <c r="B337"/>
  <c r="C125" l="1"/>
  <c r="A339"/>
  <c r="B338"/>
  <c r="D338"/>
  <c r="D339" l="1"/>
  <c r="A340"/>
  <c r="B339"/>
  <c r="H125"/>
  <c r="E125"/>
  <c r="F125" l="1"/>
  <c r="G125" s="1"/>
  <c r="I125" s="1"/>
  <c r="J125"/>
  <c r="A341"/>
  <c r="B340"/>
  <c r="D340"/>
  <c r="C126" l="1"/>
  <c r="D341"/>
  <c r="A342"/>
  <c r="B341"/>
  <c r="D342" l="1"/>
  <c r="B342"/>
  <c r="A343"/>
  <c r="H126"/>
  <c r="E126"/>
  <c r="F126" l="1"/>
  <c r="G126" s="1"/>
  <c r="I126" s="1"/>
  <c r="J126"/>
  <c r="A344"/>
  <c r="D343"/>
  <c r="B343"/>
  <c r="C127" l="1"/>
  <c r="A345"/>
  <c r="B344"/>
  <c r="D344"/>
  <c r="A346" l="1"/>
  <c r="D345"/>
  <c r="B345"/>
  <c r="H127"/>
  <c r="E127"/>
  <c r="F127" l="1"/>
  <c r="G127" s="1"/>
  <c r="I127" s="1"/>
  <c r="J127"/>
  <c r="D346"/>
  <c r="B346"/>
  <c r="A347"/>
  <c r="C128" l="1"/>
  <c r="A348"/>
  <c r="D347"/>
  <c r="B347"/>
  <c r="A349" l="1"/>
  <c r="B348"/>
  <c r="D348"/>
  <c r="H128"/>
  <c r="E128"/>
  <c r="F128" l="1"/>
  <c r="G128" s="1"/>
  <c r="I128" s="1"/>
  <c r="J128"/>
  <c r="D349"/>
  <c r="A350"/>
  <c r="B349"/>
  <c r="C129" l="1"/>
  <c r="A351"/>
  <c r="B350"/>
  <c r="D350"/>
  <c r="D351" l="1"/>
  <c r="A352"/>
  <c r="B351"/>
  <c r="H129"/>
  <c r="E129"/>
  <c r="F129" l="1"/>
  <c r="G129" s="1"/>
  <c r="I129" s="1"/>
  <c r="J129"/>
  <c r="D352"/>
  <c r="A353"/>
  <c r="B352"/>
  <c r="C130" l="1"/>
  <c r="A354"/>
  <c r="B353"/>
  <c r="D353"/>
  <c r="D354" l="1"/>
  <c r="A355"/>
  <c r="B354"/>
  <c r="H130"/>
  <c r="E130"/>
  <c r="F130" l="1"/>
  <c r="G130" s="1"/>
  <c r="I130" s="1"/>
  <c r="J130"/>
  <c r="A356"/>
  <c r="B355"/>
  <c r="D355"/>
  <c r="C131" l="1"/>
  <c r="D356"/>
  <c r="A357"/>
  <c r="B356"/>
  <c r="A358" l="1"/>
  <c r="B357"/>
  <c r="D357"/>
  <c r="H131"/>
  <c r="E131"/>
  <c r="F131" l="1"/>
  <c r="G131" s="1"/>
  <c r="I131" s="1"/>
  <c r="J131"/>
  <c r="A359"/>
  <c r="D358"/>
  <c r="B358"/>
  <c r="C132" l="1"/>
  <c r="D359"/>
  <c r="B359"/>
  <c r="A360"/>
  <c r="D360" l="1"/>
  <c r="A361"/>
  <c r="B360"/>
  <c r="H132"/>
  <c r="E132"/>
  <c r="F132" l="1"/>
  <c r="G132" s="1"/>
  <c r="I132" s="1"/>
  <c r="J132"/>
  <c r="A362"/>
  <c r="B361"/>
  <c r="D361"/>
  <c r="C133" l="1"/>
  <c r="D362"/>
  <c r="A363"/>
  <c r="B362"/>
  <c r="A364" l="1"/>
  <c r="B363"/>
  <c r="D363"/>
  <c r="H133"/>
  <c r="E133"/>
  <c r="F133" l="1"/>
  <c r="G133" s="1"/>
  <c r="I133" s="1"/>
  <c r="J133"/>
  <c r="A365"/>
  <c r="D364"/>
  <c r="B364"/>
  <c r="C134" l="1"/>
  <c r="A366"/>
  <c r="B365"/>
  <c r="D365"/>
  <c r="A367" l="1"/>
  <c r="D366"/>
  <c r="B366"/>
  <c r="H134"/>
  <c r="E134"/>
  <c r="F134" l="1"/>
  <c r="G134" s="1"/>
  <c r="I134" s="1"/>
  <c r="J134"/>
  <c r="D367"/>
  <c r="B367"/>
  <c r="A368"/>
  <c r="C135" l="1"/>
  <c r="D368"/>
  <c r="A369"/>
  <c r="B368"/>
  <c r="A370" l="1"/>
  <c r="B369"/>
  <c r="D369"/>
  <c r="H135"/>
  <c r="E135"/>
  <c r="F135" l="1"/>
  <c r="G135" s="1"/>
  <c r="I135" s="1"/>
  <c r="J135"/>
  <c r="D370"/>
  <c r="A371"/>
  <c r="B370"/>
  <c r="C136" l="1"/>
  <c r="A372"/>
  <c r="B371"/>
  <c r="D371"/>
  <c r="A373" l="1"/>
  <c r="D372"/>
  <c r="B372"/>
  <c r="H136"/>
  <c r="E136"/>
  <c r="F136" l="1"/>
  <c r="G136" s="1"/>
  <c r="I136" s="1"/>
  <c r="J136"/>
  <c r="A374"/>
  <c r="B373"/>
  <c r="D373"/>
  <c r="D374" l="1"/>
  <c r="A375"/>
  <c r="B374"/>
  <c r="C137"/>
  <c r="H137" l="1"/>
  <c r="E137"/>
  <c r="A376"/>
  <c r="A377" s="1"/>
  <c r="B375"/>
  <c r="D375"/>
  <c r="B377" l="1"/>
  <c r="A378"/>
  <c r="D377"/>
  <c r="D376"/>
  <c r="B376"/>
  <c r="J137"/>
  <c r="F137"/>
  <c r="G137" s="1"/>
  <c r="I137" s="1"/>
  <c r="B378" l="1"/>
  <c r="A379"/>
  <c r="D378"/>
  <c r="C138"/>
  <c r="B379" l="1"/>
  <c r="A380"/>
  <c r="D379"/>
  <c r="H138"/>
  <c r="E138"/>
  <c r="B380" l="1"/>
  <c r="A381"/>
  <c r="D380"/>
  <c r="J138"/>
  <c r="F138"/>
  <c r="G138" s="1"/>
  <c r="I138" s="1"/>
  <c r="B381" l="1"/>
  <c r="A382"/>
  <c r="D381"/>
  <c r="C139"/>
  <c r="B382" l="1"/>
  <c r="D382"/>
  <c r="A383"/>
  <c r="H139"/>
  <c r="E139"/>
  <c r="B383" l="1"/>
  <c r="A384"/>
  <c r="D383"/>
  <c r="J139"/>
  <c r="F139"/>
  <c r="G139" s="1"/>
  <c r="I139" s="1"/>
  <c r="B384" l="1"/>
  <c r="A385"/>
  <c r="D384"/>
  <c r="C140"/>
  <c r="B385" l="1"/>
  <c r="A386"/>
  <c r="D385"/>
  <c r="H140"/>
  <c r="E140"/>
  <c r="B386" l="1"/>
  <c r="A387"/>
  <c r="D386"/>
  <c r="J140"/>
  <c r="F140"/>
  <c r="G140" s="1"/>
  <c r="I140" s="1"/>
  <c r="B387" l="1"/>
  <c r="A388"/>
  <c r="D387"/>
  <c r="C141"/>
  <c r="B388" l="1"/>
  <c r="A389"/>
  <c r="D388"/>
  <c r="H141"/>
  <c r="E141"/>
  <c r="B389" l="1"/>
  <c r="A390"/>
  <c r="D389"/>
  <c r="J141"/>
  <c r="F141"/>
  <c r="G141" s="1"/>
  <c r="I141" s="1"/>
  <c r="B390" l="1"/>
  <c r="A391"/>
  <c r="D390"/>
  <c r="C142"/>
  <c r="B391" l="1"/>
  <c r="D391"/>
  <c r="A392"/>
  <c r="H142"/>
  <c r="E142"/>
  <c r="B392" l="1"/>
  <c r="A393"/>
  <c r="D392"/>
  <c r="F142"/>
  <c r="G142" s="1"/>
  <c r="I142" s="1"/>
  <c r="J142"/>
  <c r="B393" l="1"/>
  <c r="A394"/>
  <c r="D393"/>
  <c r="C143"/>
  <c r="B394" l="1"/>
  <c r="A395"/>
  <c r="D394"/>
  <c r="H143"/>
  <c r="E143"/>
  <c r="B395" l="1"/>
  <c r="A396"/>
  <c r="D395"/>
  <c r="F143"/>
  <c r="G143" s="1"/>
  <c r="I143" s="1"/>
  <c r="J143"/>
  <c r="B396" l="1"/>
  <c r="A397"/>
  <c r="D396"/>
  <c r="C144"/>
  <c r="B397" l="1"/>
  <c r="D397"/>
  <c r="A398"/>
  <c r="H144"/>
  <c r="E144"/>
  <c r="B398" l="1"/>
  <c r="A399"/>
  <c r="D398"/>
  <c r="J144"/>
  <c r="F144"/>
  <c r="G144" s="1"/>
  <c r="I144" s="1"/>
  <c r="B399" l="1"/>
  <c r="A400"/>
  <c r="D399"/>
  <c r="C145"/>
  <c r="B400" l="1"/>
  <c r="A401"/>
  <c r="D400"/>
  <c r="H145"/>
  <c r="E145"/>
  <c r="B401" l="1"/>
  <c r="A402"/>
  <c r="D401"/>
  <c r="F145"/>
  <c r="G145" s="1"/>
  <c r="I145" s="1"/>
  <c r="J145"/>
  <c r="B402" l="1"/>
  <c r="A403"/>
  <c r="D402"/>
  <c r="C146"/>
  <c r="B403" l="1"/>
  <c r="A404"/>
  <c r="D403"/>
  <c r="H146"/>
  <c r="E146"/>
  <c r="B404" l="1"/>
  <c r="A405"/>
  <c r="D404"/>
  <c r="J146"/>
  <c r="F146"/>
  <c r="G146" s="1"/>
  <c r="I146" s="1"/>
  <c r="B405" l="1"/>
  <c r="A406"/>
  <c r="D405"/>
  <c r="C147"/>
  <c r="B406" l="1"/>
  <c r="A407"/>
  <c r="D406"/>
  <c r="H147"/>
  <c r="E147"/>
  <c r="B407" l="1"/>
  <c r="A408"/>
  <c r="D407"/>
  <c r="J147"/>
  <c r="F147"/>
  <c r="G147" s="1"/>
  <c r="I147" s="1"/>
  <c r="B408" l="1"/>
  <c r="A409"/>
  <c r="D408"/>
  <c r="C148"/>
  <c r="B409" l="1"/>
  <c r="A410"/>
  <c r="D409"/>
  <c r="H148"/>
  <c r="E148"/>
  <c r="B410" l="1"/>
  <c r="A411"/>
  <c r="D410"/>
  <c r="J148"/>
  <c r="F148"/>
  <c r="G148" s="1"/>
  <c r="I148" s="1"/>
  <c r="B411" l="1"/>
  <c r="A412"/>
  <c r="D411"/>
  <c r="C149"/>
  <c r="B412" l="1"/>
  <c r="A413"/>
  <c r="D412"/>
  <c r="H149"/>
  <c r="E149"/>
  <c r="B413" l="1"/>
  <c r="A414"/>
  <c r="D413"/>
  <c r="J149"/>
  <c r="F149"/>
  <c r="G149" s="1"/>
  <c r="I149" s="1"/>
  <c r="B414" l="1"/>
  <c r="D414"/>
  <c r="A415"/>
  <c r="C150"/>
  <c r="B415" l="1"/>
  <c r="A416"/>
  <c r="D415"/>
  <c r="H150"/>
  <c r="E150"/>
  <c r="B416" l="1"/>
  <c r="A417"/>
  <c r="D416"/>
  <c r="J150"/>
  <c r="F150"/>
  <c r="G150" s="1"/>
  <c r="I150" s="1"/>
  <c r="B417" l="1"/>
  <c r="A418"/>
  <c r="D417"/>
  <c r="C151"/>
  <c r="B418" l="1"/>
  <c r="A419"/>
  <c r="D418"/>
  <c r="H151"/>
  <c r="E151"/>
  <c r="B419" l="1"/>
  <c r="A420"/>
  <c r="D419"/>
  <c r="J151"/>
  <c r="F151"/>
  <c r="G151" s="1"/>
  <c r="I151" s="1"/>
  <c r="B420" l="1"/>
  <c r="A421"/>
  <c r="D420"/>
  <c r="C152"/>
  <c r="B421" l="1"/>
  <c r="A422"/>
  <c r="D421"/>
  <c r="H152"/>
  <c r="E152"/>
  <c r="B422" l="1"/>
  <c r="A423"/>
  <c r="D422"/>
  <c r="J152"/>
  <c r="F152"/>
  <c r="G152" s="1"/>
  <c r="I152" s="1"/>
  <c r="B423" l="1"/>
  <c r="A424"/>
  <c r="D423"/>
  <c r="C153"/>
  <c r="B424" l="1"/>
  <c r="A425"/>
  <c r="D424"/>
  <c r="H153"/>
  <c r="E153"/>
  <c r="B425" l="1"/>
  <c r="A426"/>
  <c r="D425"/>
  <c r="J153"/>
  <c r="F153"/>
  <c r="G153" s="1"/>
  <c r="I153" s="1"/>
  <c r="B426" l="1"/>
  <c r="A427"/>
  <c r="D426"/>
  <c r="C154"/>
  <c r="B427" l="1"/>
  <c r="A428"/>
  <c r="D427"/>
  <c r="E154"/>
  <c r="H154"/>
  <c r="B428" l="1"/>
  <c r="A429"/>
  <c r="D428"/>
  <c r="F154"/>
  <c r="G154" s="1"/>
  <c r="I154" s="1"/>
  <c r="J154"/>
  <c r="B429" l="1"/>
  <c r="A430"/>
  <c r="D429"/>
  <c r="C155"/>
  <c r="B430" l="1"/>
  <c r="A431"/>
  <c r="D430"/>
  <c r="H155"/>
  <c r="E155"/>
  <c r="B431" l="1"/>
  <c r="D431"/>
  <c r="A432"/>
  <c r="J155"/>
  <c r="F155"/>
  <c r="G155" s="1"/>
  <c r="I155" s="1"/>
  <c r="B432" l="1"/>
  <c r="A433"/>
  <c r="D432"/>
  <c r="C156"/>
  <c r="B433" l="1"/>
  <c r="A434"/>
  <c r="D433"/>
  <c r="H156"/>
  <c r="E156"/>
  <c r="B434" l="1"/>
  <c r="A435"/>
  <c r="D434"/>
  <c r="J156"/>
  <c r="F156"/>
  <c r="G156" s="1"/>
  <c r="I156" s="1"/>
  <c r="B435" l="1"/>
  <c r="A436"/>
  <c r="D435"/>
  <c r="C157"/>
  <c r="B436" l="1"/>
  <c r="A437"/>
  <c r="D436"/>
  <c r="H157"/>
  <c r="E157"/>
  <c r="B437" l="1"/>
  <c r="A438"/>
  <c r="D437"/>
  <c r="J157"/>
  <c r="F157"/>
  <c r="G157" s="1"/>
  <c r="I157" s="1"/>
  <c r="B438" l="1"/>
  <c r="A439"/>
  <c r="D438"/>
  <c r="C158"/>
  <c r="B439" l="1"/>
  <c r="A440"/>
  <c r="D439"/>
  <c r="H158"/>
  <c r="E158"/>
  <c r="B440" l="1"/>
  <c r="A441"/>
  <c r="D440"/>
  <c r="J158"/>
  <c r="F158"/>
  <c r="G158" s="1"/>
  <c r="I158" s="1"/>
  <c r="B441" l="1"/>
  <c r="A442"/>
  <c r="D441"/>
  <c r="C159"/>
  <c r="B442" l="1"/>
  <c r="A443"/>
  <c r="D442"/>
  <c r="H159"/>
  <c r="E159"/>
  <c r="B443" l="1"/>
  <c r="A444"/>
  <c r="D443"/>
  <c r="J159"/>
  <c r="F159"/>
  <c r="G159" s="1"/>
  <c r="I159" s="1"/>
  <c r="B444" l="1"/>
  <c r="A445"/>
  <c r="D444"/>
  <c r="C160"/>
  <c r="B445" l="1"/>
  <c r="A446"/>
  <c r="D445"/>
  <c r="H160"/>
  <c r="E160"/>
  <c r="B446" l="1"/>
  <c r="A447"/>
  <c r="D446"/>
  <c r="J160"/>
  <c r="F160"/>
  <c r="G160" s="1"/>
  <c r="I160" s="1"/>
  <c r="B447" l="1"/>
  <c r="A448"/>
  <c r="D447"/>
  <c r="C161"/>
  <c r="B448" l="1"/>
  <c r="A449"/>
  <c r="D448"/>
  <c r="H161"/>
  <c r="E161"/>
  <c r="B449" l="1"/>
  <c r="A450"/>
  <c r="D449"/>
  <c r="F161"/>
  <c r="G161" s="1"/>
  <c r="I161" s="1"/>
  <c r="J161"/>
  <c r="B450" l="1"/>
  <c r="A451"/>
  <c r="D450"/>
  <c r="C162"/>
  <c r="B451" l="1"/>
  <c r="A452"/>
  <c r="D451"/>
  <c r="H162"/>
  <c r="E162"/>
  <c r="B452" l="1"/>
  <c r="A453"/>
  <c r="D452"/>
  <c r="J162"/>
  <c r="F162"/>
  <c r="G162" s="1"/>
  <c r="I162" s="1"/>
  <c r="B453" l="1"/>
  <c r="A454"/>
  <c r="D453"/>
  <c r="C163"/>
  <c r="B454" l="1"/>
  <c r="A455"/>
  <c r="D454"/>
  <c r="H163"/>
  <c r="E163"/>
  <c r="B455" l="1"/>
  <c r="A456"/>
  <c r="D455"/>
  <c r="J163"/>
  <c r="F163"/>
  <c r="G163" s="1"/>
  <c r="I163" s="1"/>
  <c r="B456" l="1"/>
  <c r="A457"/>
  <c r="D456"/>
  <c r="C164"/>
  <c r="B457" l="1"/>
  <c r="A458"/>
  <c r="D457"/>
  <c r="H164"/>
  <c r="E164"/>
  <c r="B458" l="1"/>
  <c r="A459"/>
  <c r="D458"/>
  <c r="J164"/>
  <c r="F164"/>
  <c r="G164" s="1"/>
  <c r="I164" s="1"/>
  <c r="B459" l="1"/>
  <c r="A460"/>
  <c r="D459"/>
  <c r="C165"/>
  <c r="B460" l="1"/>
  <c r="A461"/>
  <c r="D460"/>
  <c r="H165"/>
  <c r="E165"/>
  <c r="B461" l="1"/>
  <c r="A462"/>
  <c r="D461"/>
  <c r="J165"/>
  <c r="F165"/>
  <c r="G165" s="1"/>
  <c r="I165" s="1"/>
  <c r="B462" l="1"/>
  <c r="A463"/>
  <c r="D462"/>
  <c r="C166"/>
  <c r="B463" l="1"/>
  <c r="A464"/>
  <c r="D463"/>
  <c r="H166"/>
  <c r="E166"/>
  <c r="B464" l="1"/>
  <c r="A465"/>
  <c r="D464"/>
  <c r="J166"/>
  <c r="F166"/>
  <c r="G166" s="1"/>
  <c r="I166" s="1"/>
  <c r="B465" l="1"/>
  <c r="A466"/>
  <c r="D465"/>
  <c r="C167"/>
  <c r="B466" l="1"/>
  <c r="A467"/>
  <c r="D466"/>
  <c r="H167"/>
  <c r="E167"/>
  <c r="B467" l="1"/>
  <c r="A468"/>
  <c r="D467"/>
  <c r="J167"/>
  <c r="F167"/>
  <c r="G167" s="1"/>
  <c r="I167" s="1"/>
  <c r="B468" l="1"/>
  <c r="A469"/>
  <c r="D468"/>
  <c r="C168"/>
  <c r="B469" l="1"/>
  <c r="A470"/>
  <c r="D469"/>
  <c r="H168"/>
  <c r="E168"/>
  <c r="B470" l="1"/>
  <c r="A471"/>
  <c r="D470"/>
  <c r="J168"/>
  <c r="F168"/>
  <c r="G168" s="1"/>
  <c r="I168" s="1"/>
  <c r="B471" l="1"/>
  <c r="A472"/>
  <c r="D471"/>
  <c r="C169"/>
  <c r="B472" l="1"/>
  <c r="A473"/>
  <c r="D472"/>
  <c r="H169"/>
  <c r="E169"/>
  <c r="B473" l="1"/>
  <c r="D473"/>
  <c r="A474"/>
  <c r="J169"/>
  <c r="F169"/>
  <c r="G169" s="1"/>
  <c r="I169" s="1"/>
  <c r="B474" l="1"/>
  <c r="A475"/>
  <c r="D474"/>
  <c r="C170"/>
  <c r="B475" l="1"/>
  <c r="A476"/>
  <c r="D475"/>
  <c r="H170"/>
  <c r="E170"/>
  <c r="B476" l="1"/>
  <c r="A477"/>
  <c r="D476"/>
  <c r="J170"/>
  <c r="F170"/>
  <c r="G170" s="1"/>
  <c r="I170" s="1"/>
  <c r="B477" l="1"/>
  <c r="A478"/>
  <c r="D477"/>
  <c r="C171"/>
  <c r="B478" l="1"/>
  <c r="A479"/>
  <c r="D478"/>
  <c r="H171"/>
  <c r="E171"/>
  <c r="B479" l="1"/>
  <c r="D479"/>
  <c r="A480"/>
  <c r="F171"/>
  <c r="G171" s="1"/>
  <c r="I171" s="1"/>
  <c r="J171"/>
  <c r="B480" l="1"/>
  <c r="A481"/>
  <c r="D480"/>
  <c r="C172"/>
  <c r="B481" l="1"/>
  <c r="A482"/>
  <c r="D481"/>
  <c r="H172"/>
  <c r="E172"/>
  <c r="B482" l="1"/>
  <c r="A483"/>
  <c r="D482"/>
  <c r="F172"/>
  <c r="G172" s="1"/>
  <c r="I172" s="1"/>
  <c r="J172"/>
  <c r="B483" l="1"/>
  <c r="D483"/>
  <c r="A484"/>
  <c r="C173"/>
  <c r="B484" l="1"/>
  <c r="A485"/>
  <c r="D484"/>
  <c r="H173"/>
  <c r="E173"/>
  <c r="B485" l="1"/>
  <c r="A486"/>
  <c r="D485"/>
  <c r="J173"/>
  <c r="F173"/>
  <c r="G173" s="1"/>
  <c r="I173" s="1"/>
  <c r="B486" l="1"/>
  <c r="A487"/>
  <c r="D486"/>
  <c r="C174"/>
  <c r="B487" l="1"/>
  <c r="A488"/>
  <c r="D487"/>
  <c r="H174"/>
  <c r="E174"/>
  <c r="B488" l="1"/>
  <c r="A489"/>
  <c r="D488"/>
  <c r="J174"/>
  <c r="F174"/>
  <c r="G174" s="1"/>
  <c r="I174" s="1"/>
  <c r="B489" l="1"/>
  <c r="A490"/>
  <c r="D489"/>
  <c r="C175"/>
  <c r="B490" l="1"/>
  <c r="A491"/>
  <c r="D490"/>
  <c r="H175"/>
  <c r="E175"/>
  <c r="B491" l="1"/>
  <c r="D491"/>
  <c r="A492"/>
  <c r="F175"/>
  <c r="G175" s="1"/>
  <c r="I175" s="1"/>
  <c r="J175"/>
  <c r="B492" l="1"/>
  <c r="A493"/>
  <c r="D492"/>
  <c r="C176"/>
  <c r="B493" l="1"/>
  <c r="A494"/>
  <c r="D493"/>
  <c r="H176"/>
  <c r="E176"/>
  <c r="B494" l="1"/>
  <c r="A495"/>
  <c r="D494"/>
  <c r="F176"/>
  <c r="G176" s="1"/>
  <c r="I176" s="1"/>
  <c r="J176"/>
  <c r="B495" l="1"/>
  <c r="A496"/>
  <c r="D495"/>
  <c r="C177"/>
  <c r="B496" l="1"/>
  <c r="A497"/>
  <c r="D496"/>
  <c r="H177"/>
  <c r="E177"/>
  <c r="B497" l="1"/>
  <c r="D497"/>
  <c r="J177"/>
  <c r="F177"/>
  <c r="G177" s="1"/>
  <c r="I177" s="1"/>
  <c r="C178" l="1"/>
  <c r="H178" l="1"/>
  <c r="E178"/>
  <c r="F178" l="1"/>
  <c r="G178" s="1"/>
  <c r="I178" s="1"/>
  <c r="J178"/>
  <c r="C179" l="1"/>
  <c r="H179" l="1"/>
  <c r="E179"/>
  <c r="F179" l="1"/>
  <c r="G179" s="1"/>
  <c r="I179" s="1"/>
  <c r="J179"/>
  <c r="C180" l="1"/>
  <c r="H180" l="1"/>
  <c r="E180"/>
  <c r="F180" l="1"/>
  <c r="G180" s="1"/>
  <c r="I180" s="1"/>
  <c r="J180"/>
  <c r="C181" l="1"/>
  <c r="H181" l="1"/>
  <c r="E181"/>
  <c r="F181" l="1"/>
  <c r="G181" s="1"/>
  <c r="I181" s="1"/>
  <c r="J181"/>
  <c r="C182" l="1"/>
  <c r="H182" l="1"/>
  <c r="E182"/>
  <c r="J182" l="1"/>
  <c r="F182"/>
  <c r="G182" s="1"/>
  <c r="I182" s="1"/>
  <c r="C183" l="1"/>
  <c r="H183" l="1"/>
  <c r="E183"/>
  <c r="J183" l="1"/>
  <c r="F183"/>
  <c r="G183" s="1"/>
  <c r="I183" s="1"/>
  <c r="C184" l="1"/>
  <c r="H184" l="1"/>
  <c r="E184"/>
  <c r="J184" l="1"/>
  <c r="F184"/>
  <c r="G184" s="1"/>
  <c r="I184" s="1"/>
  <c r="C185" l="1"/>
  <c r="H185" l="1"/>
  <c r="E185"/>
  <c r="J185" l="1"/>
  <c r="F185"/>
  <c r="G185" s="1"/>
  <c r="I185" s="1"/>
  <c r="C186" l="1"/>
  <c r="H186" l="1"/>
  <c r="E186"/>
  <c r="J186" l="1"/>
  <c r="F186"/>
  <c r="G186" s="1"/>
  <c r="I186" s="1"/>
  <c r="C187" l="1"/>
  <c r="H187" l="1"/>
  <c r="E187"/>
  <c r="J187" l="1"/>
  <c r="F187"/>
  <c r="G187" s="1"/>
  <c r="I187" s="1"/>
  <c r="C188" l="1"/>
  <c r="H188" l="1"/>
  <c r="E188"/>
  <c r="J188" l="1"/>
  <c r="F188"/>
  <c r="G188" s="1"/>
  <c r="I188" s="1"/>
  <c r="C189" l="1"/>
  <c r="H189" l="1"/>
  <c r="E189"/>
  <c r="J189" l="1"/>
  <c r="F189"/>
  <c r="G189" s="1"/>
  <c r="I189" s="1"/>
  <c r="C190" l="1"/>
  <c r="H190" l="1"/>
  <c r="E190"/>
  <c r="F190" l="1"/>
  <c r="G190" s="1"/>
  <c r="I190" s="1"/>
  <c r="J190"/>
  <c r="C191" l="1"/>
  <c r="H191" l="1"/>
  <c r="E191"/>
  <c r="J191" l="1"/>
  <c r="F191"/>
  <c r="G191" s="1"/>
  <c r="I191" s="1"/>
  <c r="C192" l="1"/>
  <c r="H192" l="1"/>
  <c r="E192"/>
  <c r="J192" l="1"/>
  <c r="F192"/>
  <c r="G192" s="1"/>
  <c r="I192" s="1"/>
  <c r="C193" l="1"/>
  <c r="H193" l="1"/>
  <c r="E193"/>
  <c r="F193" l="1"/>
  <c r="G193" s="1"/>
  <c r="I193" s="1"/>
  <c r="J193"/>
  <c r="C194" l="1"/>
  <c r="H194" l="1"/>
  <c r="E194"/>
  <c r="J194" l="1"/>
  <c r="F194"/>
  <c r="G194" s="1"/>
  <c r="I194" s="1"/>
  <c r="C195" l="1"/>
  <c r="H195" l="1"/>
  <c r="E195"/>
  <c r="J195" l="1"/>
  <c r="F195"/>
  <c r="G195" s="1"/>
  <c r="I195" s="1"/>
  <c r="C196" l="1"/>
  <c r="H196" l="1"/>
  <c r="E196"/>
  <c r="J196" l="1"/>
  <c r="F196"/>
  <c r="G196" s="1"/>
  <c r="I196" s="1"/>
  <c r="C197" l="1"/>
  <c r="H197" l="1"/>
  <c r="E197"/>
  <c r="J197" l="1"/>
  <c r="F197"/>
  <c r="G197" s="1"/>
  <c r="I197" s="1"/>
  <c r="C198" l="1"/>
  <c r="H198" l="1"/>
  <c r="E198"/>
  <c r="F198" l="1"/>
  <c r="G198" s="1"/>
  <c r="I198" s="1"/>
  <c r="J198"/>
  <c r="C199" l="1"/>
  <c r="H199" l="1"/>
  <c r="E199"/>
  <c r="J199" l="1"/>
  <c r="F199"/>
  <c r="G199" s="1"/>
  <c r="I199" s="1"/>
  <c r="C200" l="1"/>
  <c r="H200" l="1"/>
  <c r="E200"/>
  <c r="F200" l="1"/>
  <c r="G200" s="1"/>
  <c r="I200" s="1"/>
  <c r="J200"/>
  <c r="C201" l="1"/>
  <c r="H201" l="1"/>
  <c r="E201"/>
  <c r="F201" l="1"/>
  <c r="G201" s="1"/>
  <c r="I201" s="1"/>
  <c r="J201"/>
  <c r="C202" l="1"/>
  <c r="H202" l="1"/>
  <c r="E202"/>
  <c r="J202" l="1"/>
  <c r="F202"/>
  <c r="G202" s="1"/>
  <c r="I202" s="1"/>
  <c r="C203" l="1"/>
  <c r="H203" l="1"/>
  <c r="E203"/>
  <c r="J203" l="1"/>
  <c r="F203"/>
  <c r="G203" s="1"/>
  <c r="I203" s="1"/>
  <c r="C204" l="1"/>
  <c r="H204" l="1"/>
  <c r="E204"/>
  <c r="F204" l="1"/>
  <c r="G204" s="1"/>
  <c r="I204" s="1"/>
  <c r="J204"/>
  <c r="C205" l="1"/>
  <c r="H205" l="1"/>
  <c r="E205"/>
  <c r="J205" l="1"/>
  <c r="F205"/>
  <c r="G205" s="1"/>
  <c r="I205" s="1"/>
  <c r="C206" l="1"/>
  <c r="H206" l="1"/>
  <c r="E206"/>
  <c r="F206" l="1"/>
  <c r="G206" s="1"/>
  <c r="I206" s="1"/>
  <c r="J206"/>
  <c r="C207" l="1"/>
  <c r="H207" l="1"/>
  <c r="E207"/>
  <c r="J207" l="1"/>
  <c r="F207"/>
  <c r="G207" s="1"/>
  <c r="I207" s="1"/>
  <c r="C208" l="1"/>
  <c r="H208" l="1"/>
  <c r="E208"/>
  <c r="F208" l="1"/>
  <c r="G208" s="1"/>
  <c r="I208" s="1"/>
  <c r="J208"/>
  <c r="C209" l="1"/>
  <c r="H209" l="1"/>
  <c r="E209"/>
  <c r="J209" l="1"/>
  <c r="F209"/>
  <c r="G209" s="1"/>
  <c r="I209" s="1"/>
  <c r="C210" l="1"/>
  <c r="H210" l="1"/>
  <c r="E210"/>
  <c r="J210" l="1"/>
  <c r="F210"/>
  <c r="G210" s="1"/>
  <c r="I210" s="1"/>
  <c r="C211" l="1"/>
  <c r="H211" l="1"/>
  <c r="E211"/>
  <c r="J211" l="1"/>
  <c r="F211"/>
  <c r="G211" s="1"/>
  <c r="I211" s="1"/>
  <c r="C212" l="1"/>
  <c r="H212" l="1"/>
  <c r="E212"/>
  <c r="J212" l="1"/>
  <c r="F212"/>
  <c r="G212" s="1"/>
  <c r="I212" s="1"/>
  <c r="C213" l="1"/>
  <c r="H213" l="1"/>
  <c r="E213"/>
  <c r="J213" l="1"/>
  <c r="F213"/>
  <c r="G213" s="1"/>
  <c r="I213"/>
  <c r="C214" l="1"/>
  <c r="H214" l="1"/>
  <c r="E214"/>
  <c r="J214" l="1"/>
  <c r="F214"/>
  <c r="G214" s="1"/>
  <c r="I214" s="1"/>
  <c r="C215" l="1"/>
  <c r="H215" l="1"/>
  <c r="E215"/>
  <c r="J215" l="1"/>
  <c r="F215"/>
  <c r="G215" s="1"/>
  <c r="I215" s="1"/>
  <c r="C216" l="1"/>
  <c r="H216" l="1"/>
  <c r="E216"/>
  <c r="J216" l="1"/>
  <c r="F216"/>
  <c r="G216" s="1"/>
  <c r="I216" s="1"/>
  <c r="C217" l="1"/>
  <c r="H217" l="1"/>
  <c r="E217"/>
  <c r="J217" l="1"/>
  <c r="F217"/>
  <c r="G217" s="1"/>
  <c r="I217" s="1"/>
  <c r="C218" l="1"/>
  <c r="H218" l="1"/>
  <c r="E218"/>
  <c r="F218" l="1"/>
  <c r="G218" s="1"/>
  <c r="I218" s="1"/>
  <c r="J218"/>
  <c r="C219" l="1"/>
  <c r="H219" l="1"/>
  <c r="E219"/>
  <c r="J219" l="1"/>
  <c r="F219"/>
  <c r="G219" s="1"/>
  <c r="I219" s="1"/>
  <c r="C220" l="1"/>
  <c r="H220" l="1"/>
  <c r="E220"/>
  <c r="F220" l="1"/>
  <c r="G220" s="1"/>
  <c r="I220" s="1"/>
  <c r="J220"/>
  <c r="C221" l="1"/>
  <c r="H221" l="1"/>
  <c r="E221"/>
  <c r="J221" l="1"/>
  <c r="F221"/>
  <c r="G221" s="1"/>
  <c r="I221" s="1"/>
  <c r="C222" l="1"/>
  <c r="H222" l="1"/>
  <c r="E222"/>
  <c r="J222" l="1"/>
  <c r="F222"/>
  <c r="G222" s="1"/>
  <c r="I222" s="1"/>
  <c r="C223" l="1"/>
  <c r="H223" l="1"/>
  <c r="E223"/>
  <c r="J223" l="1"/>
  <c r="F223"/>
  <c r="G223" s="1"/>
  <c r="I223" s="1"/>
  <c r="C224" l="1"/>
  <c r="H224" l="1"/>
  <c r="E224"/>
  <c r="J224" l="1"/>
  <c r="F224"/>
  <c r="G224" s="1"/>
  <c r="I224" s="1"/>
  <c r="C225" l="1"/>
  <c r="H225" l="1"/>
  <c r="E225"/>
  <c r="F225" l="1"/>
  <c r="G225" s="1"/>
  <c r="I225" s="1"/>
  <c r="J225"/>
  <c r="C226" l="1"/>
  <c r="H226" l="1"/>
  <c r="E226"/>
  <c r="J226" l="1"/>
  <c r="F226"/>
  <c r="G226" s="1"/>
  <c r="I226" s="1"/>
  <c r="C227" l="1"/>
  <c r="H227" l="1"/>
  <c r="E227"/>
  <c r="J227" l="1"/>
  <c r="F227"/>
  <c r="G227" s="1"/>
  <c r="I227" s="1"/>
  <c r="C228" l="1"/>
  <c r="H228" l="1"/>
  <c r="E228"/>
  <c r="J228" l="1"/>
  <c r="F228"/>
  <c r="G228" s="1"/>
  <c r="I228" s="1"/>
  <c r="C229" l="1"/>
  <c r="H229" l="1"/>
  <c r="E229"/>
  <c r="F229" l="1"/>
  <c r="G229" s="1"/>
  <c r="I229" s="1"/>
  <c r="J229"/>
  <c r="C230" l="1"/>
  <c r="H230" l="1"/>
  <c r="E230"/>
  <c r="J230" l="1"/>
  <c r="F230"/>
  <c r="G230" s="1"/>
  <c r="I230" s="1"/>
  <c r="C231" l="1"/>
  <c r="H231" l="1"/>
  <c r="E231"/>
  <c r="J231" l="1"/>
  <c r="F231"/>
  <c r="G231" s="1"/>
  <c r="I231" s="1"/>
  <c r="C232" l="1"/>
  <c r="H232" l="1"/>
  <c r="E232"/>
  <c r="J232" l="1"/>
  <c r="F232"/>
  <c r="G232" s="1"/>
  <c r="I232" s="1"/>
  <c r="C233" l="1"/>
  <c r="H233" l="1"/>
  <c r="E233"/>
  <c r="J233" l="1"/>
  <c r="F233"/>
  <c r="G233" s="1"/>
  <c r="I233" s="1"/>
  <c r="C234" l="1"/>
  <c r="H234" l="1"/>
  <c r="E234"/>
  <c r="F234" l="1"/>
  <c r="G234" s="1"/>
  <c r="I234" s="1"/>
  <c r="J234"/>
  <c r="C235" l="1"/>
  <c r="H235" l="1"/>
  <c r="E235"/>
  <c r="F235" l="1"/>
  <c r="G235" s="1"/>
  <c r="I235" s="1"/>
  <c r="J235"/>
  <c r="C236" l="1"/>
  <c r="H236" l="1"/>
  <c r="E236"/>
  <c r="J236" l="1"/>
  <c r="F236"/>
  <c r="G236" s="1"/>
  <c r="I236" s="1"/>
  <c r="C237" l="1"/>
  <c r="H237" l="1"/>
  <c r="E237"/>
  <c r="J237" l="1"/>
  <c r="F237"/>
  <c r="G237" s="1"/>
  <c r="I237" s="1"/>
  <c r="C238" l="1"/>
  <c r="H238" l="1"/>
  <c r="E238"/>
  <c r="F238" l="1"/>
  <c r="G238" s="1"/>
  <c r="I238" s="1"/>
  <c r="J238"/>
  <c r="C239" l="1"/>
  <c r="H239" l="1"/>
  <c r="E239"/>
  <c r="J239" l="1"/>
  <c r="F239"/>
  <c r="G239" s="1"/>
  <c r="I239" s="1"/>
  <c r="C240" l="1"/>
  <c r="H240" l="1"/>
  <c r="E240"/>
  <c r="J240" l="1"/>
  <c r="F240"/>
  <c r="G240" s="1"/>
  <c r="I240" s="1"/>
  <c r="C241" l="1"/>
  <c r="H241" l="1"/>
  <c r="E241"/>
  <c r="F241" l="1"/>
  <c r="G241" s="1"/>
  <c r="I241" s="1"/>
  <c r="J241"/>
  <c r="C242" l="1"/>
  <c r="H242" l="1"/>
  <c r="E242"/>
  <c r="J242" l="1"/>
  <c r="F242"/>
  <c r="G242" s="1"/>
  <c r="I242" s="1"/>
  <c r="C243" l="1"/>
  <c r="H243" l="1"/>
  <c r="E243"/>
  <c r="F243" l="1"/>
  <c r="G243" s="1"/>
  <c r="I243" s="1"/>
  <c r="J243"/>
  <c r="C244" l="1"/>
  <c r="H244" l="1"/>
  <c r="E244"/>
  <c r="F244" l="1"/>
  <c r="G244" s="1"/>
  <c r="I244" s="1"/>
  <c r="J244"/>
  <c r="C245" l="1"/>
  <c r="H245" l="1"/>
  <c r="E245"/>
  <c r="F245" l="1"/>
  <c r="G245" s="1"/>
  <c r="I245" s="1"/>
  <c r="J245"/>
  <c r="C246" l="1"/>
  <c r="H246" l="1"/>
  <c r="E246"/>
  <c r="F246" l="1"/>
  <c r="G246" s="1"/>
  <c r="I246" s="1"/>
  <c r="J246"/>
  <c r="C247" l="1"/>
  <c r="H247" l="1"/>
  <c r="E247"/>
  <c r="J247" l="1"/>
  <c r="F247"/>
  <c r="G247" s="1"/>
  <c r="I247" s="1"/>
  <c r="C248" l="1"/>
  <c r="H248" l="1"/>
  <c r="E248"/>
  <c r="F248" l="1"/>
  <c r="G248" s="1"/>
  <c r="I248" s="1"/>
  <c r="J248"/>
  <c r="C249" l="1"/>
  <c r="H249" l="1"/>
  <c r="E249"/>
  <c r="J249" l="1"/>
  <c r="F249"/>
  <c r="G249" s="1"/>
  <c r="I249" s="1"/>
  <c r="C250" l="1"/>
  <c r="H250" l="1"/>
  <c r="E250"/>
  <c r="F250" l="1"/>
  <c r="G250" s="1"/>
  <c r="I250" s="1"/>
  <c r="J250"/>
  <c r="C251" l="1"/>
  <c r="H251" l="1"/>
  <c r="E251"/>
  <c r="F251" l="1"/>
  <c r="G251" s="1"/>
  <c r="I251" s="1"/>
  <c r="J251"/>
  <c r="C252" l="1"/>
  <c r="H252" l="1"/>
  <c r="E252"/>
  <c r="F252" l="1"/>
  <c r="G252" s="1"/>
  <c r="I252" s="1"/>
  <c r="J252"/>
  <c r="C253" l="1"/>
  <c r="H253" l="1"/>
  <c r="E253"/>
  <c r="J253" l="1"/>
  <c r="F253"/>
  <c r="G253" s="1"/>
  <c r="I253" s="1"/>
  <c r="C254" l="1"/>
  <c r="H254" l="1"/>
  <c r="E254"/>
  <c r="F254" l="1"/>
  <c r="G254" s="1"/>
  <c r="I254" s="1"/>
  <c r="J254"/>
  <c r="C255" l="1"/>
  <c r="H255" l="1"/>
  <c r="E255"/>
  <c r="F255" l="1"/>
  <c r="G255" s="1"/>
  <c r="I255" s="1"/>
  <c r="J255"/>
  <c r="C256" l="1"/>
  <c r="H256" l="1"/>
  <c r="E256"/>
  <c r="J256" l="1"/>
  <c r="F256"/>
  <c r="G256" s="1"/>
  <c r="I256" s="1"/>
  <c r="C257" l="1"/>
  <c r="H257" l="1"/>
  <c r="E257"/>
  <c r="J257" l="1"/>
  <c r="F257"/>
  <c r="G257" s="1"/>
  <c r="I257" s="1"/>
  <c r="C258" l="1"/>
  <c r="H258" l="1"/>
  <c r="E258"/>
  <c r="F258" l="1"/>
  <c r="G258" s="1"/>
  <c r="I258" s="1"/>
  <c r="J258"/>
  <c r="C259" l="1"/>
  <c r="H259" l="1"/>
  <c r="E259"/>
  <c r="J259" l="1"/>
  <c r="F259"/>
  <c r="G259" s="1"/>
  <c r="I259" s="1"/>
  <c r="C260" l="1"/>
  <c r="H260" l="1"/>
  <c r="E260"/>
  <c r="F260" l="1"/>
  <c r="G260" s="1"/>
  <c r="I260" s="1"/>
  <c r="J260"/>
  <c r="C261" l="1"/>
  <c r="H261" l="1"/>
  <c r="E261"/>
  <c r="F261" l="1"/>
  <c r="G261" s="1"/>
  <c r="I261" s="1"/>
  <c r="J261"/>
  <c r="C262" l="1"/>
  <c r="H262" l="1"/>
  <c r="E262"/>
  <c r="F262" l="1"/>
  <c r="G262" s="1"/>
  <c r="I262" s="1"/>
  <c r="J262"/>
  <c r="C263" l="1"/>
  <c r="H263" l="1"/>
  <c r="E263"/>
  <c r="F263" l="1"/>
  <c r="G263" s="1"/>
  <c r="I263" s="1"/>
  <c r="J263"/>
  <c r="C264" l="1"/>
  <c r="H264" l="1"/>
  <c r="E264"/>
  <c r="F264" l="1"/>
  <c r="G264" s="1"/>
  <c r="I264" s="1"/>
  <c r="J264"/>
  <c r="C265" l="1"/>
  <c r="H265" l="1"/>
  <c r="E265"/>
  <c r="J265" l="1"/>
  <c r="F265"/>
  <c r="G265" s="1"/>
  <c r="I265" s="1"/>
  <c r="C266" l="1"/>
  <c r="H266" l="1"/>
  <c r="E266"/>
  <c r="J266" l="1"/>
  <c r="F266"/>
  <c r="G266" s="1"/>
  <c r="I266" s="1"/>
  <c r="C267" l="1"/>
  <c r="H267" l="1"/>
  <c r="E267"/>
  <c r="J267" l="1"/>
  <c r="F267"/>
  <c r="G267" s="1"/>
  <c r="I267" s="1"/>
  <c r="C268" l="1"/>
  <c r="H268" l="1"/>
  <c r="E268"/>
  <c r="J268" l="1"/>
  <c r="F268"/>
  <c r="G268" s="1"/>
  <c r="I268" s="1"/>
  <c r="C269" l="1"/>
  <c r="H269" l="1"/>
  <c r="E269"/>
  <c r="J269" l="1"/>
  <c r="F269"/>
  <c r="G269" s="1"/>
  <c r="I269" s="1"/>
  <c r="C270" l="1"/>
  <c r="H270" l="1"/>
  <c r="E270"/>
  <c r="J270" l="1"/>
  <c r="F270"/>
  <c r="G270" s="1"/>
  <c r="I270" s="1"/>
  <c r="C271" l="1"/>
  <c r="H271" l="1"/>
  <c r="E271"/>
  <c r="J271" l="1"/>
  <c r="F271"/>
  <c r="G271" s="1"/>
  <c r="I271" s="1"/>
  <c r="C272" l="1"/>
  <c r="H272" l="1"/>
  <c r="E272"/>
  <c r="J272" l="1"/>
  <c r="F272"/>
  <c r="G272" s="1"/>
  <c r="I272" s="1"/>
  <c r="C273" l="1"/>
  <c r="H273" l="1"/>
  <c r="E273"/>
  <c r="J273" l="1"/>
  <c r="F273"/>
  <c r="G273" s="1"/>
  <c r="I273" s="1"/>
  <c r="C274" l="1"/>
  <c r="H274" l="1"/>
  <c r="E274"/>
  <c r="J274" l="1"/>
  <c r="F274"/>
  <c r="G274" s="1"/>
  <c r="I274" s="1"/>
  <c r="C275" l="1"/>
  <c r="H275" l="1"/>
  <c r="E275"/>
  <c r="J275" l="1"/>
  <c r="F275"/>
  <c r="G275" s="1"/>
  <c r="I275" s="1"/>
  <c r="C276" l="1"/>
  <c r="H276" l="1"/>
  <c r="E276"/>
  <c r="J276" l="1"/>
  <c r="F276"/>
  <c r="G276" s="1"/>
  <c r="I276" s="1"/>
  <c r="C277" l="1"/>
  <c r="H277" l="1"/>
  <c r="E277"/>
  <c r="F277" l="1"/>
  <c r="G277" s="1"/>
  <c r="I277" s="1"/>
  <c r="J277"/>
  <c r="C278" l="1"/>
  <c r="H278" l="1"/>
  <c r="E278"/>
  <c r="J278" l="1"/>
  <c r="F278"/>
  <c r="G278" s="1"/>
  <c r="I278" s="1"/>
  <c r="C279" l="1"/>
  <c r="H279" l="1"/>
  <c r="E279"/>
  <c r="J279" l="1"/>
  <c r="F279"/>
  <c r="G279" s="1"/>
  <c r="I279" s="1"/>
  <c r="C280" l="1"/>
  <c r="H280" l="1"/>
  <c r="E280"/>
  <c r="J280" l="1"/>
  <c r="F280"/>
  <c r="G280" s="1"/>
  <c r="I280" s="1"/>
  <c r="C281" l="1"/>
  <c r="H281" l="1"/>
  <c r="E281"/>
  <c r="J281" l="1"/>
  <c r="F281"/>
  <c r="G281" s="1"/>
  <c r="I281" s="1"/>
  <c r="C282" l="1"/>
  <c r="H282" l="1"/>
  <c r="E282"/>
  <c r="J282" l="1"/>
  <c r="F282"/>
  <c r="G282" s="1"/>
  <c r="I282" s="1"/>
  <c r="C283" l="1"/>
  <c r="H283" l="1"/>
  <c r="E283"/>
  <c r="J283" l="1"/>
  <c r="F283"/>
  <c r="G283" s="1"/>
  <c r="I283" s="1"/>
  <c r="C284" l="1"/>
  <c r="H284" l="1"/>
  <c r="E284"/>
  <c r="J284" l="1"/>
  <c r="F284"/>
  <c r="G284" s="1"/>
  <c r="I284" s="1"/>
  <c r="C285" l="1"/>
  <c r="H285" l="1"/>
  <c r="E285"/>
  <c r="F285" l="1"/>
  <c r="G285" s="1"/>
  <c r="I285" s="1"/>
  <c r="J285"/>
  <c r="C286" l="1"/>
  <c r="H286" l="1"/>
  <c r="E286"/>
  <c r="F286" l="1"/>
  <c r="G286" s="1"/>
  <c r="I286" s="1"/>
  <c r="J286"/>
  <c r="C287" l="1"/>
  <c r="H287" l="1"/>
  <c r="E287"/>
  <c r="F287" l="1"/>
  <c r="G287" s="1"/>
  <c r="I287" s="1"/>
  <c r="J287"/>
  <c r="C288" l="1"/>
  <c r="H288" l="1"/>
  <c r="E288"/>
  <c r="J288" l="1"/>
  <c r="F288"/>
  <c r="G288" s="1"/>
  <c r="I288" s="1"/>
  <c r="C289" l="1"/>
  <c r="H289" l="1"/>
  <c r="E289"/>
  <c r="J289" l="1"/>
  <c r="F289"/>
  <c r="G289" s="1"/>
  <c r="I289" s="1"/>
  <c r="C290" l="1"/>
  <c r="H290" l="1"/>
  <c r="E290"/>
  <c r="F290" l="1"/>
  <c r="G290" s="1"/>
  <c r="I290" s="1"/>
  <c r="J290"/>
  <c r="C291" l="1"/>
  <c r="H291" l="1"/>
  <c r="E291"/>
  <c r="J291" l="1"/>
  <c r="F291"/>
  <c r="G291" s="1"/>
  <c r="I291" s="1"/>
  <c r="C292" l="1"/>
  <c r="H292" l="1"/>
  <c r="E292"/>
  <c r="F292" l="1"/>
  <c r="G292" s="1"/>
  <c r="I292" s="1"/>
  <c r="J292"/>
  <c r="C293" l="1"/>
  <c r="H293" l="1"/>
  <c r="E293"/>
  <c r="J293" l="1"/>
  <c r="F293"/>
  <c r="G293" s="1"/>
  <c r="I293" s="1"/>
  <c r="C294" l="1"/>
  <c r="E294" l="1"/>
  <c r="H294"/>
  <c r="F294" l="1"/>
  <c r="G294" s="1"/>
  <c r="I294" s="1"/>
  <c r="J294"/>
  <c r="C295" l="1"/>
  <c r="H295" l="1"/>
  <c r="E295"/>
  <c r="J295" l="1"/>
  <c r="F295"/>
  <c r="G295" s="1"/>
  <c r="I295" s="1"/>
  <c r="C296" l="1"/>
  <c r="H296" l="1"/>
  <c r="E296"/>
  <c r="J296" l="1"/>
  <c r="F296"/>
  <c r="G296" s="1"/>
  <c r="I296" s="1"/>
  <c r="C297" l="1"/>
  <c r="H297" l="1"/>
  <c r="E297"/>
  <c r="J297" l="1"/>
  <c r="F297"/>
  <c r="G297" s="1"/>
  <c r="I297" s="1"/>
  <c r="C298" l="1"/>
  <c r="H298" l="1"/>
  <c r="E298"/>
  <c r="F298" l="1"/>
  <c r="G298" s="1"/>
  <c r="I298" s="1"/>
  <c r="J298"/>
  <c r="C299" l="1"/>
  <c r="H299" l="1"/>
  <c r="E299"/>
  <c r="J299" l="1"/>
  <c r="F299"/>
  <c r="G299" s="1"/>
  <c r="I299" s="1"/>
  <c r="C300" l="1"/>
  <c r="H300" l="1"/>
  <c r="E300"/>
  <c r="J300" l="1"/>
  <c r="F300"/>
  <c r="G300" s="1"/>
  <c r="I300" s="1"/>
  <c r="C301" l="1"/>
  <c r="H301" l="1"/>
  <c r="E301"/>
  <c r="J301" l="1"/>
  <c r="F301"/>
  <c r="G301" s="1"/>
  <c r="I301" s="1"/>
  <c r="C302" l="1"/>
  <c r="H302" l="1"/>
  <c r="E302"/>
  <c r="F302" l="1"/>
  <c r="G302" s="1"/>
  <c r="I302" s="1"/>
  <c r="J302"/>
  <c r="C303" l="1"/>
  <c r="H303" l="1"/>
  <c r="E303"/>
  <c r="J303" l="1"/>
  <c r="F303"/>
  <c r="G303" s="1"/>
  <c r="I303" s="1"/>
  <c r="C304" l="1"/>
  <c r="H304" l="1"/>
  <c r="E304"/>
  <c r="F304" l="1"/>
  <c r="G304" s="1"/>
  <c r="I304" s="1"/>
  <c r="J304"/>
  <c r="C305" l="1"/>
  <c r="H305" l="1"/>
  <c r="E305"/>
  <c r="J305" l="1"/>
  <c r="F305"/>
  <c r="G305" s="1"/>
  <c r="I305" s="1"/>
  <c r="C306" l="1"/>
  <c r="H306" l="1"/>
  <c r="E306"/>
  <c r="F306" l="1"/>
  <c r="G306" s="1"/>
  <c r="I306" s="1"/>
  <c r="J306"/>
  <c r="C307" l="1"/>
  <c r="H307" l="1"/>
  <c r="E307"/>
  <c r="J307" l="1"/>
  <c r="F307"/>
  <c r="G307" s="1"/>
  <c r="I307" s="1"/>
  <c r="C308" l="1"/>
  <c r="H308" l="1"/>
  <c r="E308"/>
  <c r="J308" l="1"/>
  <c r="F308"/>
  <c r="G308" s="1"/>
  <c r="I308" s="1"/>
  <c r="C309" l="1"/>
  <c r="H309" l="1"/>
  <c r="E309"/>
  <c r="J309" l="1"/>
  <c r="F309"/>
  <c r="G309" s="1"/>
  <c r="I309" s="1"/>
  <c r="C310" l="1"/>
  <c r="H310" l="1"/>
  <c r="E310"/>
  <c r="F310" l="1"/>
  <c r="G310" s="1"/>
  <c r="I310" s="1"/>
  <c r="J310"/>
  <c r="C311" l="1"/>
  <c r="H311" l="1"/>
  <c r="E311"/>
  <c r="J311" l="1"/>
  <c r="F311"/>
  <c r="G311" s="1"/>
  <c r="I311" s="1"/>
  <c r="C312" l="1"/>
  <c r="H312" l="1"/>
  <c r="E312"/>
  <c r="J312" l="1"/>
  <c r="F312"/>
  <c r="G312" s="1"/>
  <c r="I312" s="1"/>
  <c r="C313" l="1"/>
  <c r="H313" l="1"/>
  <c r="E313"/>
  <c r="J313" l="1"/>
  <c r="F313"/>
  <c r="G313" s="1"/>
  <c r="I313" s="1"/>
  <c r="C314" l="1"/>
  <c r="H314" l="1"/>
  <c r="E314"/>
  <c r="J314" l="1"/>
  <c r="F314"/>
  <c r="G314" s="1"/>
  <c r="I314" s="1"/>
  <c r="C315" l="1"/>
  <c r="H315" l="1"/>
  <c r="E315"/>
  <c r="J315" l="1"/>
  <c r="F315"/>
  <c r="G315" s="1"/>
  <c r="I315" s="1"/>
  <c r="C316" l="1"/>
  <c r="H316" l="1"/>
  <c r="E316"/>
  <c r="J316" l="1"/>
  <c r="F316"/>
  <c r="G316" s="1"/>
  <c r="I316" s="1"/>
  <c r="C317" l="1"/>
  <c r="H317" l="1"/>
  <c r="E317"/>
  <c r="J317" l="1"/>
  <c r="F317"/>
  <c r="G317" s="1"/>
  <c r="I317" s="1"/>
  <c r="C318" l="1"/>
  <c r="H318" l="1"/>
  <c r="E318"/>
  <c r="J318" l="1"/>
  <c r="F318"/>
  <c r="G318" s="1"/>
  <c r="I318" s="1"/>
  <c r="C319" l="1"/>
  <c r="H319" l="1"/>
  <c r="E319"/>
  <c r="J319" l="1"/>
  <c r="F319"/>
  <c r="G319" s="1"/>
  <c r="I319"/>
  <c r="C320" l="1"/>
  <c r="H320" l="1"/>
  <c r="E320"/>
  <c r="J320" l="1"/>
  <c r="F320"/>
  <c r="G320" s="1"/>
  <c r="I320" s="1"/>
  <c r="C321" l="1"/>
  <c r="H321" l="1"/>
  <c r="E321"/>
  <c r="J321" l="1"/>
  <c r="F321"/>
  <c r="G321" s="1"/>
  <c r="I321" s="1"/>
  <c r="C322" l="1"/>
  <c r="H322" l="1"/>
  <c r="E322"/>
  <c r="J322" l="1"/>
  <c r="F322"/>
  <c r="G322" s="1"/>
  <c r="I322" s="1"/>
  <c r="C323" l="1"/>
  <c r="H323" l="1"/>
  <c r="E323"/>
  <c r="J323" l="1"/>
  <c r="F323"/>
  <c r="G323" s="1"/>
  <c r="I323" s="1"/>
  <c r="C324" l="1"/>
  <c r="H324" l="1"/>
  <c r="E324"/>
  <c r="J324" l="1"/>
  <c r="F324"/>
  <c r="G324" s="1"/>
  <c r="I324" s="1"/>
  <c r="C325" l="1"/>
  <c r="H325" l="1"/>
  <c r="E325"/>
  <c r="J325" l="1"/>
  <c r="F325"/>
  <c r="G325" s="1"/>
  <c r="I325" s="1"/>
  <c r="C326" l="1"/>
  <c r="H326" l="1"/>
  <c r="E326"/>
  <c r="J326" l="1"/>
  <c r="F326"/>
  <c r="G326" s="1"/>
  <c r="I326" s="1"/>
  <c r="C327" l="1"/>
  <c r="H327" l="1"/>
  <c r="E327"/>
  <c r="F327" l="1"/>
  <c r="G327" s="1"/>
  <c r="I327" s="1"/>
  <c r="J327"/>
  <c r="C328" l="1"/>
  <c r="H328" l="1"/>
  <c r="E328"/>
  <c r="J328" l="1"/>
  <c r="F328"/>
  <c r="G328" s="1"/>
  <c r="I328" s="1"/>
  <c r="C329" l="1"/>
  <c r="H329" l="1"/>
  <c r="E329"/>
  <c r="F329" l="1"/>
  <c r="G329" s="1"/>
  <c r="I329" s="1"/>
  <c r="J329"/>
  <c r="C330" l="1"/>
  <c r="H330" l="1"/>
  <c r="E330"/>
  <c r="J330" l="1"/>
  <c r="F330"/>
  <c r="G330" s="1"/>
  <c r="I330" s="1"/>
  <c r="C331" l="1"/>
  <c r="H331" l="1"/>
  <c r="E331"/>
  <c r="F331" l="1"/>
  <c r="G331" s="1"/>
  <c r="I331" s="1"/>
  <c r="J331"/>
  <c r="C332" l="1"/>
  <c r="H332" l="1"/>
  <c r="E332"/>
  <c r="F332" l="1"/>
  <c r="G332" s="1"/>
  <c r="I332" s="1"/>
  <c r="J332"/>
  <c r="C333" l="1"/>
  <c r="H333" l="1"/>
  <c r="E333"/>
  <c r="J333" l="1"/>
  <c r="F333"/>
  <c r="G333" s="1"/>
  <c r="I333" s="1"/>
  <c r="C334" l="1"/>
  <c r="H334" l="1"/>
  <c r="E334"/>
  <c r="F334" l="1"/>
  <c r="G334" s="1"/>
  <c r="I334" s="1"/>
  <c r="J334"/>
  <c r="C335" l="1"/>
  <c r="H335" l="1"/>
  <c r="E335"/>
  <c r="J335" l="1"/>
  <c r="F335"/>
  <c r="G335" s="1"/>
  <c r="I335" s="1"/>
  <c r="C336" l="1"/>
  <c r="H336" l="1"/>
  <c r="E336"/>
  <c r="F336" l="1"/>
  <c r="G336" s="1"/>
  <c r="I336" s="1"/>
  <c r="J336"/>
  <c r="C337" l="1"/>
  <c r="E337" l="1"/>
  <c r="H337"/>
  <c r="F337" l="1"/>
  <c r="G337" s="1"/>
  <c r="I337" s="1"/>
  <c r="J337"/>
  <c r="C338" l="1"/>
  <c r="H338" l="1"/>
  <c r="E338"/>
  <c r="F338" l="1"/>
  <c r="G338" s="1"/>
  <c r="I338" s="1"/>
  <c r="J338"/>
  <c r="C339" l="1"/>
  <c r="H339" l="1"/>
  <c r="E339"/>
  <c r="J339" l="1"/>
  <c r="F339"/>
  <c r="G339" s="1"/>
  <c r="I339"/>
  <c r="C340" l="1"/>
  <c r="H340" l="1"/>
  <c r="E340"/>
  <c r="J340" l="1"/>
  <c r="F340"/>
  <c r="G340" s="1"/>
  <c r="I340" s="1"/>
  <c r="C341" l="1"/>
  <c r="H341" l="1"/>
  <c r="E341"/>
  <c r="F341" l="1"/>
  <c r="G341" s="1"/>
  <c r="I341" s="1"/>
  <c r="J341"/>
  <c r="C342" l="1"/>
  <c r="H342" l="1"/>
  <c r="E342"/>
  <c r="J342" l="1"/>
  <c r="F342"/>
  <c r="G342" s="1"/>
  <c r="I342" s="1"/>
  <c r="C343" l="1"/>
  <c r="H343" l="1"/>
  <c r="E343"/>
  <c r="J343" l="1"/>
  <c r="F343"/>
  <c r="G343" s="1"/>
  <c r="I343" s="1"/>
  <c r="C344" l="1"/>
  <c r="H344" l="1"/>
  <c r="E344"/>
  <c r="F344" l="1"/>
  <c r="G344" s="1"/>
  <c r="I344" s="1"/>
  <c r="J344"/>
  <c r="C345" l="1"/>
  <c r="H345" l="1"/>
  <c r="E345"/>
  <c r="F345" l="1"/>
  <c r="G345" s="1"/>
  <c r="I345" s="1"/>
  <c r="J345"/>
  <c r="C346" l="1"/>
  <c r="H346" l="1"/>
  <c r="E346"/>
  <c r="F346" l="1"/>
  <c r="G346" s="1"/>
  <c r="I346" s="1"/>
  <c r="J346"/>
  <c r="C347" l="1"/>
  <c r="H347" l="1"/>
  <c r="E347"/>
  <c r="J347" l="1"/>
  <c r="F347"/>
  <c r="G347" s="1"/>
  <c r="I347" s="1"/>
  <c r="C348" l="1"/>
  <c r="H348" l="1"/>
  <c r="E348"/>
  <c r="J348" l="1"/>
  <c r="F348"/>
  <c r="G348" s="1"/>
  <c r="I348" s="1"/>
  <c r="C349" l="1"/>
  <c r="H349" l="1"/>
  <c r="E349"/>
  <c r="J349" l="1"/>
  <c r="F349"/>
  <c r="G349" s="1"/>
  <c r="I349" s="1"/>
  <c r="C350" l="1"/>
  <c r="H350" l="1"/>
  <c r="E350"/>
  <c r="F350" l="1"/>
  <c r="G350" s="1"/>
  <c r="I350" s="1"/>
  <c r="J350"/>
  <c r="C351" l="1"/>
  <c r="H351" l="1"/>
  <c r="E351"/>
  <c r="F351" l="1"/>
  <c r="G351" s="1"/>
  <c r="I351" s="1"/>
  <c r="J351"/>
  <c r="C352" l="1"/>
  <c r="H352" l="1"/>
  <c r="E352"/>
  <c r="F352" l="1"/>
  <c r="G352" s="1"/>
  <c r="I352" s="1"/>
  <c r="J352"/>
  <c r="C353" l="1"/>
  <c r="H353" l="1"/>
  <c r="E353"/>
  <c r="F353" l="1"/>
  <c r="G353" s="1"/>
  <c r="I353" s="1"/>
  <c r="J353"/>
  <c r="C354" l="1"/>
  <c r="H354" l="1"/>
  <c r="E354"/>
  <c r="J354" l="1"/>
  <c r="F354"/>
  <c r="G354" s="1"/>
  <c r="I354" s="1"/>
  <c r="C355" l="1"/>
  <c r="H355" l="1"/>
  <c r="E355"/>
  <c r="J355" l="1"/>
  <c r="F355"/>
  <c r="G355" s="1"/>
  <c r="I355" s="1"/>
  <c r="C356" l="1"/>
  <c r="H356" l="1"/>
  <c r="E356"/>
  <c r="F356" l="1"/>
  <c r="G356" s="1"/>
  <c r="I356" s="1"/>
  <c r="J356"/>
  <c r="C357" l="1"/>
  <c r="H357" l="1"/>
  <c r="E357"/>
  <c r="J357" l="1"/>
  <c r="F357"/>
  <c r="G357" s="1"/>
  <c r="I357" s="1"/>
  <c r="C358" l="1"/>
  <c r="H358" l="1"/>
  <c r="E358"/>
  <c r="J358" l="1"/>
  <c r="F358"/>
  <c r="G358" s="1"/>
  <c r="I358" s="1"/>
  <c r="C359" l="1"/>
  <c r="H359" l="1"/>
  <c r="E359"/>
  <c r="J359" l="1"/>
  <c r="F359"/>
  <c r="G359" s="1"/>
  <c r="I359" s="1"/>
  <c r="C360" l="1"/>
  <c r="H360" l="1"/>
  <c r="E360"/>
  <c r="J360" l="1"/>
  <c r="F360"/>
  <c r="G360" s="1"/>
  <c r="I360" s="1"/>
  <c r="C361" l="1"/>
  <c r="H361" l="1"/>
  <c r="E361"/>
  <c r="J361" l="1"/>
  <c r="F361"/>
  <c r="G361" s="1"/>
  <c r="I361" s="1"/>
  <c r="C362" l="1"/>
  <c r="H362" l="1"/>
  <c r="E362"/>
  <c r="J362" l="1"/>
  <c r="F362"/>
  <c r="G362" s="1"/>
  <c r="I362" s="1"/>
  <c r="C363" l="1"/>
  <c r="H363" l="1"/>
  <c r="E363"/>
  <c r="J363" l="1"/>
  <c r="F363"/>
  <c r="G363" s="1"/>
  <c r="I363" s="1"/>
  <c r="C364" l="1"/>
  <c r="H364" l="1"/>
  <c r="E364"/>
  <c r="J364" l="1"/>
  <c r="F364"/>
  <c r="G364" s="1"/>
  <c r="I364" s="1"/>
  <c r="C365" l="1"/>
  <c r="H365" l="1"/>
  <c r="E365"/>
  <c r="J365" l="1"/>
  <c r="F365"/>
  <c r="G365" s="1"/>
  <c r="I365" s="1"/>
  <c r="C366" l="1"/>
  <c r="H366" l="1"/>
  <c r="E366"/>
  <c r="J366" l="1"/>
  <c r="F366"/>
  <c r="G366" s="1"/>
  <c r="I366" s="1"/>
  <c r="C367" l="1"/>
  <c r="H367" l="1"/>
  <c r="E367"/>
  <c r="J367" l="1"/>
  <c r="F367"/>
  <c r="G367" s="1"/>
  <c r="I367" s="1"/>
  <c r="C368" l="1"/>
  <c r="H368" l="1"/>
  <c r="E368"/>
  <c r="J368" l="1"/>
  <c r="F368"/>
  <c r="G368" s="1"/>
  <c r="I368" s="1"/>
  <c r="C369" l="1"/>
  <c r="H369" l="1"/>
  <c r="E369"/>
  <c r="J369" l="1"/>
  <c r="F369"/>
  <c r="G369" s="1"/>
  <c r="I369" s="1"/>
  <c r="C370" l="1"/>
  <c r="H370" l="1"/>
  <c r="E370"/>
  <c r="J370" l="1"/>
  <c r="F370"/>
  <c r="G370" s="1"/>
  <c r="I370" s="1"/>
  <c r="C371" l="1"/>
  <c r="H371" l="1"/>
  <c r="E371"/>
  <c r="J371" l="1"/>
  <c r="F371"/>
  <c r="G371" s="1"/>
  <c r="I371" s="1"/>
  <c r="C372" l="1"/>
  <c r="H372" l="1"/>
  <c r="E372"/>
  <c r="J372" l="1"/>
  <c r="F372"/>
  <c r="G372" s="1"/>
  <c r="I372" s="1"/>
  <c r="C373" l="1"/>
  <c r="H373" l="1"/>
  <c r="E373"/>
  <c r="F373" l="1"/>
  <c r="G373" s="1"/>
  <c r="I373" s="1"/>
  <c r="J373"/>
  <c r="C374" l="1"/>
  <c r="H374" l="1"/>
  <c r="E374"/>
  <c r="J374" l="1"/>
  <c r="F374"/>
  <c r="G374" s="1"/>
  <c r="I374" s="1"/>
  <c r="C375" l="1"/>
  <c r="H375" l="1"/>
  <c r="E375"/>
  <c r="J375" l="1"/>
  <c r="F375"/>
  <c r="G375" s="1"/>
  <c r="I375" s="1"/>
  <c r="C376" l="1"/>
  <c r="H376" l="1"/>
  <c r="E376"/>
  <c r="J376" l="1"/>
  <c r="F376"/>
  <c r="G376" l="1"/>
  <c r="I376" l="1"/>
  <c r="C377" s="1"/>
  <c r="H377" l="1"/>
  <c r="E377"/>
  <c r="F377" l="1"/>
  <c r="G377" s="1"/>
  <c r="I377" s="1"/>
  <c r="J377"/>
  <c r="C378" l="1"/>
  <c r="H378" l="1"/>
  <c r="E378"/>
  <c r="J378" l="1"/>
  <c r="F378"/>
  <c r="G378" s="1"/>
  <c r="I378" s="1"/>
  <c r="C379" l="1"/>
  <c r="H379" l="1"/>
  <c r="E379"/>
  <c r="F379" l="1"/>
  <c r="G379" s="1"/>
  <c r="I379" s="1"/>
  <c r="J379"/>
  <c r="C380" l="1"/>
  <c r="H380" l="1"/>
  <c r="E380"/>
  <c r="J380" l="1"/>
  <c r="F380"/>
  <c r="G380" s="1"/>
  <c r="I380" s="1"/>
  <c r="C381" l="1"/>
  <c r="H381" l="1"/>
  <c r="E381"/>
  <c r="J381" l="1"/>
  <c r="F381"/>
  <c r="G381" s="1"/>
  <c r="I381"/>
  <c r="C382" l="1"/>
  <c r="H382" l="1"/>
  <c r="E382"/>
  <c r="J382" l="1"/>
  <c r="F382"/>
  <c r="G382" s="1"/>
  <c r="I382" s="1"/>
  <c r="C383" l="1"/>
  <c r="H383" l="1"/>
  <c r="E383"/>
  <c r="J383" l="1"/>
  <c r="F383"/>
  <c r="G383" s="1"/>
  <c r="I383"/>
  <c r="C384" l="1"/>
  <c r="H384" l="1"/>
  <c r="E384"/>
  <c r="F384" l="1"/>
  <c r="G384" s="1"/>
  <c r="I384" s="1"/>
  <c r="J384"/>
  <c r="C385" l="1"/>
  <c r="H385" l="1"/>
  <c r="E385"/>
  <c r="J385" l="1"/>
  <c r="F385"/>
  <c r="G385" s="1"/>
  <c r="I385" s="1"/>
  <c r="C386" l="1"/>
  <c r="H386" l="1"/>
  <c r="E386"/>
  <c r="J386" l="1"/>
  <c r="F386"/>
  <c r="G386" s="1"/>
  <c r="I386" s="1"/>
  <c r="C387" l="1"/>
  <c r="H387" l="1"/>
  <c r="E387"/>
  <c r="J387" l="1"/>
  <c r="F387"/>
  <c r="G387" s="1"/>
  <c r="I387" s="1"/>
  <c r="C388" l="1"/>
  <c r="H388" l="1"/>
  <c r="E388"/>
  <c r="J388" l="1"/>
  <c r="F388"/>
  <c r="G388" s="1"/>
  <c r="I388" s="1"/>
  <c r="C389" l="1"/>
  <c r="H389" l="1"/>
  <c r="E389"/>
  <c r="J389" l="1"/>
  <c r="F389"/>
  <c r="G389" s="1"/>
  <c r="I389" s="1"/>
  <c r="C390" l="1"/>
  <c r="H390" l="1"/>
  <c r="E390"/>
  <c r="J390" l="1"/>
  <c r="F390"/>
  <c r="G390" s="1"/>
  <c r="I390" s="1"/>
  <c r="C391" l="1"/>
  <c r="H391" l="1"/>
  <c r="E391"/>
  <c r="J391" l="1"/>
  <c r="F391"/>
  <c r="G391" s="1"/>
  <c r="I391" s="1"/>
  <c r="C392" l="1"/>
  <c r="H392" l="1"/>
  <c r="E392"/>
  <c r="J392" l="1"/>
  <c r="F392"/>
  <c r="G392" s="1"/>
  <c r="I392" s="1"/>
  <c r="C393" l="1"/>
  <c r="H393" l="1"/>
  <c r="E393"/>
  <c r="J393" l="1"/>
  <c r="F393"/>
  <c r="G393" s="1"/>
  <c r="I393" s="1"/>
  <c r="C394" l="1"/>
  <c r="H394" l="1"/>
  <c r="E394"/>
  <c r="J394" l="1"/>
  <c r="F394"/>
  <c r="G394" s="1"/>
  <c r="I394" s="1"/>
  <c r="C395" l="1"/>
  <c r="H395" l="1"/>
  <c r="E395"/>
  <c r="J395" l="1"/>
  <c r="F395"/>
  <c r="G395" s="1"/>
  <c r="I395"/>
  <c r="C396" l="1"/>
  <c r="H396" l="1"/>
  <c r="E396"/>
  <c r="J396" l="1"/>
  <c r="F396"/>
  <c r="G396" s="1"/>
  <c r="I396" s="1"/>
  <c r="C397" l="1"/>
  <c r="H397" l="1"/>
  <c r="E397"/>
  <c r="J397" l="1"/>
  <c r="F397"/>
  <c r="G397" s="1"/>
  <c r="I397" s="1"/>
  <c r="C398" l="1"/>
  <c r="H398" l="1"/>
  <c r="E398"/>
  <c r="J398" l="1"/>
  <c r="F398"/>
  <c r="G398" s="1"/>
  <c r="I398"/>
  <c r="C399" l="1"/>
  <c r="H399" l="1"/>
  <c r="E399"/>
  <c r="J399" l="1"/>
  <c r="F399"/>
  <c r="G399" s="1"/>
  <c r="I399"/>
  <c r="C400" l="1"/>
  <c r="H400" l="1"/>
  <c r="E400"/>
  <c r="J400" l="1"/>
  <c r="F400"/>
  <c r="G400" s="1"/>
  <c r="I400" s="1"/>
  <c r="C401" l="1"/>
  <c r="H401" l="1"/>
  <c r="E401"/>
  <c r="J401" l="1"/>
  <c r="F401"/>
  <c r="G401" s="1"/>
  <c r="I401" s="1"/>
  <c r="C402" l="1"/>
  <c r="H402" l="1"/>
  <c r="E402"/>
  <c r="J402" l="1"/>
  <c r="F402"/>
  <c r="G402" s="1"/>
  <c r="I402" s="1"/>
  <c r="C403" l="1"/>
  <c r="H403" l="1"/>
  <c r="E403"/>
  <c r="J403" l="1"/>
  <c r="F403"/>
  <c r="G403" s="1"/>
  <c r="I403"/>
  <c r="C404" l="1"/>
  <c r="H404" l="1"/>
  <c r="E404"/>
  <c r="J404" l="1"/>
  <c r="F404"/>
  <c r="G404" s="1"/>
  <c r="I404" s="1"/>
  <c r="C405" l="1"/>
  <c r="H405" l="1"/>
  <c r="E405"/>
  <c r="J405" l="1"/>
  <c r="F405"/>
  <c r="G405" s="1"/>
  <c r="I405"/>
  <c r="C406" l="1"/>
  <c r="H406" l="1"/>
  <c r="E406"/>
  <c r="J406" l="1"/>
  <c r="F406"/>
  <c r="G406" s="1"/>
  <c r="I406" s="1"/>
  <c r="C407" l="1"/>
  <c r="H407" l="1"/>
  <c r="E407"/>
  <c r="J407" l="1"/>
  <c r="F407"/>
  <c r="G407" s="1"/>
  <c r="I407"/>
  <c r="C408" l="1"/>
  <c r="H408" l="1"/>
  <c r="E408"/>
  <c r="J408" l="1"/>
  <c r="F408"/>
  <c r="G408" s="1"/>
  <c r="I408" s="1"/>
  <c r="C409" l="1"/>
  <c r="H409" l="1"/>
  <c r="E409"/>
  <c r="F409" l="1"/>
  <c r="G409" s="1"/>
  <c r="I409" s="1"/>
  <c r="J409"/>
  <c r="C410" l="1"/>
  <c r="H410" l="1"/>
  <c r="E410"/>
  <c r="J410" l="1"/>
  <c r="F410"/>
  <c r="G410" s="1"/>
  <c r="I410" s="1"/>
  <c r="C411" l="1"/>
  <c r="H411" l="1"/>
  <c r="E411"/>
  <c r="J411" l="1"/>
  <c r="F411"/>
  <c r="G411" s="1"/>
  <c r="I411" s="1"/>
  <c r="C412" l="1"/>
  <c r="H412" l="1"/>
  <c r="E412"/>
  <c r="J412" l="1"/>
  <c r="F412"/>
  <c r="G412" s="1"/>
  <c r="I412" s="1"/>
  <c r="C413" l="1"/>
  <c r="H413" l="1"/>
  <c r="E413"/>
  <c r="J413" l="1"/>
  <c r="F413"/>
  <c r="G413" s="1"/>
  <c r="I413"/>
  <c r="C414" l="1"/>
  <c r="H414" l="1"/>
  <c r="E414"/>
  <c r="J414" l="1"/>
  <c r="F414"/>
  <c r="G414" s="1"/>
  <c r="I414" s="1"/>
  <c r="C415" l="1"/>
  <c r="H415" l="1"/>
  <c r="E415"/>
  <c r="J415" l="1"/>
  <c r="F415"/>
  <c r="G415" s="1"/>
  <c r="I415" s="1"/>
  <c r="C416" l="1"/>
  <c r="H416" l="1"/>
  <c r="E416"/>
  <c r="J416" l="1"/>
  <c r="F416"/>
  <c r="G416" s="1"/>
  <c r="I416" s="1"/>
  <c r="C417" l="1"/>
  <c r="H417" l="1"/>
  <c r="E417"/>
  <c r="J417" l="1"/>
  <c r="F417"/>
  <c r="G417" s="1"/>
  <c r="I417"/>
  <c r="C418" l="1"/>
  <c r="H418" l="1"/>
  <c r="E418"/>
  <c r="J418" l="1"/>
  <c r="F418"/>
  <c r="G418" s="1"/>
  <c r="I418" s="1"/>
  <c r="C419" l="1"/>
  <c r="H419" l="1"/>
  <c r="E419"/>
  <c r="J419" l="1"/>
  <c r="F419"/>
  <c r="G419" s="1"/>
  <c r="I419"/>
  <c r="C420" l="1"/>
  <c r="H420" l="1"/>
  <c r="E420"/>
  <c r="J420" l="1"/>
  <c r="F420"/>
  <c r="G420" s="1"/>
  <c r="I420" s="1"/>
  <c r="C421" l="1"/>
  <c r="H421" l="1"/>
  <c r="E421"/>
  <c r="J421" l="1"/>
  <c r="F421"/>
  <c r="G421" s="1"/>
  <c r="I421" s="1"/>
  <c r="C422" l="1"/>
  <c r="H422" l="1"/>
  <c r="E422"/>
  <c r="J422" l="1"/>
  <c r="F422"/>
  <c r="G422" s="1"/>
  <c r="I422" s="1"/>
  <c r="C423" l="1"/>
  <c r="H423" l="1"/>
  <c r="E423"/>
  <c r="J423" l="1"/>
  <c r="F423"/>
  <c r="G423" s="1"/>
  <c r="I423" s="1"/>
  <c r="C424" l="1"/>
  <c r="H424" l="1"/>
  <c r="E424"/>
  <c r="J424" l="1"/>
  <c r="F424"/>
  <c r="G424" s="1"/>
  <c r="I424" s="1"/>
  <c r="C425" l="1"/>
  <c r="H425" l="1"/>
  <c r="E425"/>
  <c r="J425" l="1"/>
  <c r="F425"/>
  <c r="G425" s="1"/>
  <c r="I425" s="1"/>
  <c r="C426" l="1"/>
  <c r="H426" l="1"/>
  <c r="E426"/>
  <c r="J426" l="1"/>
  <c r="F426"/>
  <c r="G426" s="1"/>
  <c r="I426" s="1"/>
  <c r="C427" l="1"/>
  <c r="H427" l="1"/>
  <c r="E427"/>
  <c r="J427" l="1"/>
  <c r="F427"/>
  <c r="G427" s="1"/>
  <c r="I427" s="1"/>
  <c r="C428" l="1"/>
  <c r="H428" l="1"/>
  <c r="E428"/>
  <c r="J428" l="1"/>
  <c r="F428"/>
  <c r="G428" s="1"/>
  <c r="I428" s="1"/>
  <c r="C429" l="1"/>
  <c r="H429" l="1"/>
  <c r="E429"/>
  <c r="J429" l="1"/>
  <c r="F429"/>
  <c r="G429" s="1"/>
  <c r="I429"/>
  <c r="C430" l="1"/>
  <c r="H430" l="1"/>
  <c r="E430"/>
  <c r="J430" l="1"/>
  <c r="F430"/>
  <c r="G430" s="1"/>
  <c r="I430" s="1"/>
  <c r="C431" l="1"/>
  <c r="E431" l="1"/>
  <c r="H431"/>
  <c r="F431" l="1"/>
  <c r="G431" s="1"/>
  <c r="I431" s="1"/>
  <c r="J431"/>
  <c r="C432" l="1"/>
  <c r="H432" l="1"/>
  <c r="E432"/>
  <c r="J432" l="1"/>
  <c r="F432"/>
  <c r="G432" s="1"/>
  <c r="I432" s="1"/>
  <c r="C433" l="1"/>
  <c r="H433" l="1"/>
  <c r="E433"/>
  <c r="J433" l="1"/>
  <c r="F433"/>
  <c r="G433" s="1"/>
  <c r="I433"/>
  <c r="C434" l="1"/>
  <c r="H434" l="1"/>
  <c r="E434"/>
  <c r="J434" l="1"/>
  <c r="F434"/>
  <c r="G434" s="1"/>
  <c r="I434" s="1"/>
  <c r="C435" l="1"/>
  <c r="H435" l="1"/>
  <c r="E435"/>
  <c r="J435" l="1"/>
  <c r="F435"/>
  <c r="G435" s="1"/>
  <c r="I435" s="1"/>
  <c r="C436" l="1"/>
  <c r="H436" l="1"/>
  <c r="E436"/>
  <c r="J436" l="1"/>
  <c r="F436"/>
  <c r="G436" s="1"/>
  <c r="I436" s="1"/>
  <c r="C437" l="1"/>
  <c r="H437" l="1"/>
  <c r="E437"/>
  <c r="J437" l="1"/>
  <c r="F437"/>
  <c r="G437" s="1"/>
  <c r="I437"/>
  <c r="C438" l="1"/>
  <c r="H438" l="1"/>
  <c r="E438"/>
  <c r="J438" l="1"/>
  <c r="F438"/>
  <c r="G438" s="1"/>
  <c r="I438" s="1"/>
  <c r="C439" l="1"/>
  <c r="H439" l="1"/>
  <c r="E439"/>
  <c r="J439" l="1"/>
  <c r="F439"/>
  <c r="G439" s="1"/>
  <c r="I439"/>
  <c r="C440" l="1"/>
  <c r="H440" l="1"/>
  <c r="E440"/>
  <c r="J440" l="1"/>
  <c r="F440"/>
  <c r="G440" s="1"/>
  <c r="I440" s="1"/>
  <c r="C441" l="1"/>
  <c r="H441" l="1"/>
  <c r="E441"/>
  <c r="J441" l="1"/>
  <c r="F441"/>
  <c r="G441" s="1"/>
  <c r="I441"/>
  <c r="C442" l="1"/>
  <c r="H442" l="1"/>
  <c r="E442"/>
  <c r="J442" l="1"/>
  <c r="F442"/>
  <c r="G442" s="1"/>
  <c r="I442" s="1"/>
  <c r="C443" l="1"/>
  <c r="H443" l="1"/>
  <c r="E443"/>
  <c r="J443" l="1"/>
  <c r="F443"/>
  <c r="G443" s="1"/>
  <c r="I443" s="1"/>
  <c r="C444" l="1"/>
  <c r="H444" l="1"/>
  <c r="E444"/>
  <c r="J444" l="1"/>
  <c r="F444"/>
  <c r="G444" s="1"/>
  <c r="I444" s="1"/>
  <c r="C445" l="1"/>
  <c r="H445" l="1"/>
  <c r="E445"/>
  <c r="J445" l="1"/>
  <c r="F445"/>
  <c r="G445" s="1"/>
  <c r="I445" s="1"/>
  <c r="C446" l="1"/>
  <c r="H446" l="1"/>
  <c r="E446"/>
  <c r="J446" l="1"/>
  <c r="F446"/>
  <c r="G446" s="1"/>
  <c r="I446" s="1"/>
  <c r="C447" l="1"/>
  <c r="H447" l="1"/>
  <c r="E447"/>
  <c r="J447" l="1"/>
  <c r="F447"/>
  <c r="G447" s="1"/>
  <c r="I447" s="1"/>
  <c r="C448" l="1"/>
  <c r="H448" l="1"/>
  <c r="E448"/>
  <c r="J448" l="1"/>
  <c r="F448"/>
  <c r="G448" s="1"/>
  <c r="I448" s="1"/>
  <c r="C449" l="1"/>
  <c r="H449" l="1"/>
  <c r="E449"/>
  <c r="J449" l="1"/>
  <c r="F449"/>
  <c r="G449" s="1"/>
  <c r="I449" s="1"/>
  <c r="C450" l="1"/>
  <c r="H450" l="1"/>
  <c r="E450"/>
  <c r="J450" l="1"/>
  <c r="F450"/>
  <c r="G450" s="1"/>
  <c r="I450" s="1"/>
  <c r="C451" l="1"/>
  <c r="H451" l="1"/>
  <c r="E451"/>
  <c r="J451" l="1"/>
  <c r="F451"/>
  <c r="G451" s="1"/>
  <c r="I451" s="1"/>
  <c r="C452" l="1"/>
  <c r="H452" l="1"/>
  <c r="E452"/>
  <c r="J452" l="1"/>
  <c r="F452"/>
  <c r="G452" s="1"/>
  <c r="I452" s="1"/>
  <c r="C453" l="1"/>
  <c r="H453" l="1"/>
  <c r="E453"/>
  <c r="J453" l="1"/>
  <c r="F453"/>
  <c r="G453" s="1"/>
  <c r="I453"/>
  <c r="C454" l="1"/>
  <c r="H454" l="1"/>
  <c r="E454"/>
  <c r="J454" l="1"/>
  <c r="F454"/>
  <c r="G454" s="1"/>
  <c r="I454" s="1"/>
  <c r="C455" l="1"/>
  <c r="H455" l="1"/>
  <c r="E455"/>
  <c r="J455" l="1"/>
  <c r="F455"/>
  <c r="G455" s="1"/>
  <c r="I455" s="1"/>
  <c r="C456" l="1"/>
  <c r="H456" l="1"/>
  <c r="E456"/>
  <c r="F456" l="1"/>
  <c r="G456" s="1"/>
  <c r="I456" s="1"/>
  <c r="J456"/>
  <c r="C457" l="1"/>
  <c r="H457" l="1"/>
  <c r="E457"/>
  <c r="J457" l="1"/>
  <c r="F457"/>
  <c r="G457" s="1"/>
  <c r="I457" s="1"/>
  <c r="C458" l="1"/>
  <c r="H458" l="1"/>
  <c r="E458"/>
  <c r="J458" l="1"/>
  <c r="F458"/>
  <c r="G458" s="1"/>
  <c r="I458" s="1"/>
  <c r="C459" l="1"/>
  <c r="H459" l="1"/>
  <c r="E459"/>
  <c r="J459" l="1"/>
  <c r="F459"/>
  <c r="G459" s="1"/>
  <c r="I459" s="1"/>
  <c r="C460" l="1"/>
  <c r="H460" l="1"/>
  <c r="E460"/>
  <c r="J460" l="1"/>
  <c r="F460"/>
  <c r="G460" s="1"/>
  <c r="I460" s="1"/>
  <c r="C461" l="1"/>
  <c r="H461" l="1"/>
  <c r="E461"/>
  <c r="J461" l="1"/>
  <c r="F461"/>
  <c r="G461" s="1"/>
  <c r="I461"/>
  <c r="C462" l="1"/>
  <c r="H462" l="1"/>
  <c r="E462"/>
  <c r="F462" l="1"/>
  <c r="G462" s="1"/>
  <c r="I462" s="1"/>
  <c r="J462"/>
  <c r="C463" l="1"/>
  <c r="H463" l="1"/>
  <c r="E463"/>
  <c r="J463" l="1"/>
  <c r="F463"/>
  <c r="G463" s="1"/>
  <c r="I463"/>
  <c r="C464" l="1"/>
  <c r="H464" l="1"/>
  <c r="E464"/>
  <c r="F464" l="1"/>
  <c r="G464" s="1"/>
  <c r="I464" s="1"/>
  <c r="J464"/>
  <c r="C465" l="1"/>
  <c r="H465" l="1"/>
  <c r="E465"/>
  <c r="J465" l="1"/>
  <c r="F465"/>
  <c r="G465" s="1"/>
  <c r="I465" s="1"/>
  <c r="C466" l="1"/>
  <c r="H466" l="1"/>
  <c r="E466"/>
  <c r="J466" l="1"/>
  <c r="F466"/>
  <c r="G466" s="1"/>
  <c r="I466" s="1"/>
  <c r="C467" l="1"/>
  <c r="H467" l="1"/>
  <c r="E467"/>
  <c r="J467" l="1"/>
  <c r="F467"/>
  <c r="G467" s="1"/>
  <c r="I467"/>
  <c r="C468" l="1"/>
  <c r="H468" l="1"/>
  <c r="E468"/>
  <c r="J468" l="1"/>
  <c r="F468"/>
  <c r="G468" s="1"/>
  <c r="I468" s="1"/>
  <c r="C469" l="1"/>
  <c r="H469" l="1"/>
  <c r="E469"/>
  <c r="J469" l="1"/>
  <c r="F469"/>
  <c r="G469" s="1"/>
  <c r="I469" s="1"/>
  <c r="C470" l="1"/>
  <c r="H470" l="1"/>
  <c r="E470"/>
  <c r="J470" l="1"/>
  <c r="F470"/>
  <c r="G470" s="1"/>
  <c r="I470" s="1"/>
  <c r="C471" l="1"/>
  <c r="H471" l="1"/>
  <c r="E471"/>
  <c r="J471" l="1"/>
  <c r="F471"/>
  <c r="G471" s="1"/>
  <c r="I471" s="1"/>
  <c r="C472" l="1"/>
  <c r="H472" l="1"/>
  <c r="E472"/>
  <c r="J472" l="1"/>
  <c r="F472"/>
  <c r="G472" s="1"/>
  <c r="I472" s="1"/>
  <c r="C473" l="1"/>
  <c r="H473" l="1"/>
  <c r="E473"/>
  <c r="J473" l="1"/>
  <c r="F473"/>
  <c r="G473" s="1"/>
  <c r="I473" s="1"/>
  <c r="C474" l="1"/>
  <c r="H474" l="1"/>
  <c r="E474"/>
  <c r="J474" l="1"/>
  <c r="F474"/>
  <c r="G474" s="1"/>
  <c r="I474" s="1"/>
  <c r="C475" l="1"/>
  <c r="H475" l="1"/>
  <c r="E475"/>
  <c r="F475" l="1"/>
  <c r="G475" s="1"/>
  <c r="I475" s="1"/>
  <c r="J475"/>
  <c r="C476" l="1"/>
  <c r="H476" l="1"/>
  <c r="E476"/>
  <c r="J476" l="1"/>
  <c r="F476"/>
  <c r="G476" s="1"/>
  <c r="I476" s="1"/>
  <c r="C477" l="1"/>
  <c r="H477" l="1"/>
  <c r="E477"/>
  <c r="J477" l="1"/>
  <c r="F477"/>
  <c r="G477" s="1"/>
  <c r="I477"/>
  <c r="C478" l="1"/>
  <c r="H478" l="1"/>
  <c r="E478"/>
  <c r="J478" l="1"/>
  <c r="F478"/>
  <c r="G478" s="1"/>
  <c r="I478" s="1"/>
  <c r="C479" l="1"/>
  <c r="H479" l="1"/>
  <c r="E479"/>
  <c r="J479" l="1"/>
  <c r="F479"/>
  <c r="G479" s="1"/>
  <c r="I479" s="1"/>
  <c r="C480" l="1"/>
  <c r="H480" l="1"/>
  <c r="E480"/>
  <c r="J480" l="1"/>
  <c r="F480"/>
  <c r="G480" s="1"/>
  <c r="I480" s="1"/>
  <c r="C481" l="1"/>
  <c r="H481" l="1"/>
  <c r="E481"/>
  <c r="J481" l="1"/>
  <c r="F481"/>
  <c r="G481" s="1"/>
  <c r="I481" s="1"/>
  <c r="C482" l="1"/>
  <c r="H482" l="1"/>
  <c r="E482"/>
  <c r="J482" l="1"/>
  <c r="F482"/>
  <c r="G482" s="1"/>
  <c r="I482" s="1"/>
  <c r="C483" l="1"/>
  <c r="H483" l="1"/>
  <c r="E483"/>
  <c r="J483" l="1"/>
  <c r="F483"/>
  <c r="G483" s="1"/>
  <c r="I483" s="1"/>
  <c r="C484" l="1"/>
  <c r="H484" l="1"/>
  <c r="E484"/>
  <c r="J484" l="1"/>
  <c r="F484"/>
  <c r="G484" s="1"/>
  <c r="I484" s="1"/>
  <c r="C485" l="1"/>
  <c r="H485" l="1"/>
  <c r="E485"/>
  <c r="J485" l="1"/>
  <c r="F485"/>
  <c r="G485" s="1"/>
  <c r="I485"/>
  <c r="C486" l="1"/>
  <c r="H486" l="1"/>
  <c r="E486"/>
  <c r="J486" l="1"/>
  <c r="F486"/>
  <c r="G486" s="1"/>
  <c r="I486" s="1"/>
  <c r="C487" l="1"/>
  <c r="H487" l="1"/>
  <c r="E487"/>
  <c r="J487" l="1"/>
  <c r="F487"/>
  <c r="G487" s="1"/>
  <c r="I487" s="1"/>
  <c r="C488" l="1"/>
  <c r="H488" l="1"/>
  <c r="E488"/>
  <c r="J488" l="1"/>
  <c r="F488"/>
  <c r="G488" s="1"/>
  <c r="I488" s="1"/>
  <c r="C489" l="1"/>
  <c r="H489" l="1"/>
  <c r="E489"/>
  <c r="J489" l="1"/>
  <c r="F489"/>
  <c r="G489" s="1"/>
  <c r="I489" s="1"/>
  <c r="C490" l="1"/>
  <c r="H490" l="1"/>
  <c r="E490"/>
  <c r="J490" l="1"/>
  <c r="F490"/>
  <c r="G490" s="1"/>
  <c r="I490" s="1"/>
  <c r="C491" l="1"/>
  <c r="H491" l="1"/>
  <c r="E491"/>
  <c r="J491" l="1"/>
  <c r="F491"/>
  <c r="G491" s="1"/>
  <c r="I491" s="1"/>
  <c r="C492" l="1"/>
  <c r="H492" l="1"/>
  <c r="E492"/>
  <c r="J492" l="1"/>
  <c r="F492"/>
  <c r="G492" s="1"/>
  <c r="I492" s="1"/>
  <c r="C493" l="1"/>
  <c r="H493" l="1"/>
  <c r="E493"/>
  <c r="F493" l="1"/>
  <c r="G493" s="1"/>
  <c r="I493" s="1"/>
  <c r="J493"/>
  <c r="C494" l="1"/>
  <c r="H494" l="1"/>
  <c r="E494"/>
  <c r="J494" l="1"/>
  <c r="F494"/>
  <c r="G494" s="1"/>
  <c r="I494" s="1"/>
  <c r="C495" l="1"/>
  <c r="H495" l="1"/>
  <c r="E495"/>
  <c r="J495" l="1"/>
  <c r="F495"/>
  <c r="G495" s="1"/>
  <c r="I495" s="1"/>
  <c r="C496" l="1"/>
  <c r="H496" l="1"/>
  <c r="E496"/>
  <c r="J496" l="1"/>
  <c r="F496"/>
  <c r="G496" s="1"/>
  <c r="I496" s="1"/>
  <c r="C497" l="1"/>
  <c r="H497" l="1"/>
  <c r="J497" s="1"/>
  <c r="E497"/>
  <c r="J8"/>
  <c r="J9"/>
  <c r="F497" l="1"/>
  <c r="G497" s="1"/>
  <c r="I497" s="1"/>
  <c r="J7" s="1"/>
</calcChain>
</file>

<file path=xl/sharedStrings.xml><?xml version="1.0" encoding="utf-8"?>
<sst xmlns="http://schemas.openxmlformats.org/spreadsheetml/2006/main" count="25" uniqueCount="25">
  <si>
    <t>Ödeme Tarihi</t>
  </si>
  <si>
    <t>Başlangıç Bakiyesi</t>
  </si>
  <si>
    <t>Ana Para</t>
  </si>
  <si>
    <t>Faiz</t>
  </si>
  <si>
    <t>Bitiş Bakiyesi</t>
  </si>
  <si>
    <t>Toplam Ödeme</t>
  </si>
  <si>
    <t>Fazla Ödeme</t>
  </si>
  <si>
    <t>Zamanlanan Ödeme</t>
  </si>
  <si>
    <t>Kümülatif Faiz</t>
  </si>
  <si>
    <t>Borç İtfası Zamanlaması</t>
  </si>
  <si>
    <t>Değerleri girin</t>
  </si>
  <si>
    <t>Borç tutarı</t>
  </si>
  <si>
    <t>Yıllık faiz oranı</t>
  </si>
  <si>
    <t>Yıl cinsinden borç dönemi</t>
  </si>
  <si>
    <t>Yıl başına ödeme sayısı</t>
  </si>
  <si>
    <t>Borç başlangıç tarihi</t>
  </si>
  <si>
    <t>İsteğe bağlı fazla ödemeler</t>
  </si>
  <si>
    <t>Borç özeti</t>
  </si>
  <si>
    <t>Zamanlanan ödeme</t>
  </si>
  <si>
    <t>Zamanlanan ödeme sayısı</t>
  </si>
  <si>
    <t>Gerçekleşen ödeme sayısı</t>
  </si>
  <si>
    <t>Toplam erken ödemeler</t>
  </si>
  <si>
    <t>Toplam faiz</t>
  </si>
  <si>
    <t>Borç verenin adı:</t>
  </si>
  <si>
    <t>Öde. No.</t>
  </si>
</sst>
</file>

<file path=xl/styles.xml><?xml version="1.0" encoding="utf-8"?>
<styleSheet xmlns="http://schemas.openxmlformats.org/spreadsheetml/2006/main">
  <numFmts count="3">
    <numFmt numFmtId="164" formatCode="_-* #,##0.00\ &quot;YTL&quot;_-;_-* \-#,##0.00\ &quot;YTL&quot;;_-* &quot;-&quot;??\ &quot;YTL&quot;_-;_-@_-"/>
    <numFmt numFmtId="165" formatCode="0_)"/>
    <numFmt numFmtId="166" formatCode="0.00?%_)"/>
  </numFmts>
  <fonts count="13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Arial"/>
      <family val="2"/>
      <scheme val="major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164" fontId="7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66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164" fontId="12" fillId="5" borderId="13" xfId="4" applyNumberFormat="1" applyFont="1" applyAlignment="1">
      <alignment horizontal="right"/>
    </xf>
    <xf numFmtId="165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%20 - Vurgu3" xfId="2" builtinId="38"/>
    <cellStyle name="Giriş" xfId="3" builtinId="20"/>
    <cellStyle name="Hesaplama" xfId="4" builtinId="22"/>
    <cellStyle name="Normal" xfId="0" builtinId="0" customBuiltin="1"/>
    <cellStyle name="ParaBirimi" xfId="1" builtinId="4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üven">
      <a:majorFont>
        <a:latin typeface="Arial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97"/>
  <sheetViews>
    <sheetView showGridLines="0" tabSelected="1" workbookViewId="0">
      <pane ySplit="17" topLeftCell="A18" activePane="bottomLeft" state="frozenSplit"/>
      <selection pane="bottomLeft" activeCell="D5" sqref="D5"/>
    </sheetView>
  </sheetViews>
  <sheetFormatPr defaultRowHeight="13.5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9.140625" style="3"/>
  </cols>
  <sheetData>
    <row r="1" spans="1:10" ht="24" customHeight="1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ht="15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IF(Girilen_Değerler,-PMT(Faiz_Oranı/Yıl_Başına_Öde_Say,Borç_Yıl_Sayısı*Yıl_Başına_Öde_Say,Borç_Tutarı),"")</f>
        <v/>
      </c>
    </row>
    <row r="6" spans="1:10" ht="15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IF(Girilen_Değerler,Borç_Yıl_Sayısı*Yıl_Başına_Öde_Say,"")</f>
        <v/>
      </c>
    </row>
    <row r="7" spans="1:10" ht="15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IF(Girilen_Değerler,Ödeme_Sayısı,"")</f>
        <v/>
      </c>
    </row>
    <row r="8" spans="1:10" ht="15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IF(Girilen_Değerler,SUMIF(Başl_Bak,"&gt;0",Fazla_Öde),"")</f>
        <v/>
      </c>
    </row>
    <row r="9" spans="1:10" ht="15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IF(Girilen_Değerler,SUMIF(Başl_Bak,"&gt;0",Faiz),"")</f>
        <v/>
      </c>
    </row>
    <row r="10" spans="1:10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ht="15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>
      <c r="A18" s="23" t="str">
        <f>IF(Girilen_Değerler,1,"")</f>
        <v/>
      </c>
      <c r="B18" s="24" t="str">
        <f t="shared" ref="B18:B81" si="0">IF(Öde_Say&lt;&gt;"",DATE(YEAR(Borç_Başl),MONTH(Borç_Başl)+(Öde_Say)*12/Yıl_Başına_Öde_Say,DAY(Borç_Başl)),"")</f>
        <v/>
      </c>
      <c r="C18" s="29" t="str">
        <f>IF(Girilen_Değerler,Borç_Tutarı,"")</f>
        <v/>
      </c>
      <c r="D18" s="29" t="str">
        <f>IF(Öde_Say&lt;&gt;"",Zamanlanan_Aylık_Ödeme,"")</f>
        <v/>
      </c>
      <c r="E18" s="30" t="e">
        <f t="shared" ref="E18:E81" si="1">IF(AND(Öde_Say&lt;&gt;"",Zamanl_Öde+Zamanlanan_Fazla_Ödemeler&lt;Başl_Bak),Zamanlanan_Fazla_Ödemeler,IF(AND(Öde_Say&lt;&gt;"",Başl_Bak-Zamanl_Öde&gt;0),Başl_Bak-Zamanl_Öde,IF(Öde_Say&lt;&gt;"",0,"")))</f>
        <v>#VALUE!</v>
      </c>
      <c r="F18" s="29" t="e">
        <f t="shared" ref="F18:F81" si="2">IF(AND(Öde_Say&lt;&gt;"",Zamanl_Öde+Fazla_Öde&lt;Başl_Bak),Zamanl_Öde+Fazla_Öde,IF(Öde_Say&lt;&gt;"",Başl_Bak,""))</f>
        <v>#VALUE!</v>
      </c>
      <c r="G18" s="29" t="str">
        <f>IF(Öde_Say&lt;&gt;"",Toplam_Öde-Faiz,"")</f>
        <v/>
      </c>
      <c r="H18" s="29" t="str">
        <f>IF(Öde_Say&lt;&gt;"",Başl_Bak*(Faiz_Oranı/Yıl_Başına_Öde_Say),"")</f>
        <v/>
      </c>
      <c r="I18" s="29" t="e">
        <f t="shared" ref="I18:I81" si="3">IF(AND(Öde_Say&lt;&gt;"",Zamanl_Öde+Fazla_Öde&lt;Başl_Bak),Başl_Bak-AnaPara,IF(Öde_Say&lt;&gt;"",0,""))</f>
        <v>#VALUE!</v>
      </c>
      <c r="J18" s="29">
        <f>SUM($H$18:$H18)</f>
        <v>0</v>
      </c>
    </row>
    <row r="19" spans="1:10" s="19" customFormat="1" ht="12.75" customHeight="1">
      <c r="A19" s="23" t="str">
        <f t="shared" ref="A19:A82" si="4">IF(Girilen_Değerler,A18+1,"")</f>
        <v/>
      </c>
      <c r="B19" s="24" t="str">
        <f t="shared" si="0"/>
        <v/>
      </c>
      <c r="C19" s="29" t="str">
        <f t="shared" ref="C19:C82" si="5">IF(Öde_Say&lt;&gt;"",I18,"")</f>
        <v/>
      </c>
      <c r="D19" s="29" t="str">
        <f>IF(Öde_Say&lt;&gt;"",Zamanlanan_Aylık_Ödeme,"")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IF(Öde_Say&lt;&gt;"",Toplam_Öde-Faiz,"")</f>
        <v/>
      </c>
      <c r="H19" s="29" t="str">
        <f t="shared" ref="H19:H82" si="7">IF(Öde_Say&lt;&gt;"",Başl_Bak*Faiz_Oranı/Yıl_Başına_Öde_Say,"")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IF(Öde_Say&lt;&gt;"",Zamanlanan_Aylık_Ödeme,"")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IF(Öde_Say&lt;&gt;"",Zamanlanan_Aylık_Ödeme,"")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>
      <c r="A82" s="23" t="str">
        <f t="shared" si="4"/>
        <v/>
      </c>
      <c r="B82" s="24" t="str">
        <f t="shared" ref="B82:B145" si="9">IF(Öde_Say&lt;&gt;"",DATE(YEAR(Borç_Başl),MONTH(Borç_Başl)+(Öde_Say)*12/Yıl_Başına_Öde_Say,DAY(Borç_Başl)),"")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IF(AND(Öde_Say&lt;&gt;"",Zamanl_Öde+Zamanlanan_Fazla_Ödemeler&lt;Başl_Bak),Zamanlanan_Fazla_Ödemeler,IF(AND(Öde_Say&lt;&gt;"",Başl_Bak-Zamanl_Öde&gt;0),Başl_Bak-Zamanl_Öde,IF(Öde_Say&lt;&gt;"",0,"")))</f>
        <v>#VALUE!</v>
      </c>
      <c r="F82" s="29" t="e">
        <f t="shared" ref="F82:F145" si="11">IF(AND(Öde_Say&lt;&gt;"",Zamanl_Öde+Fazla_Öde&lt;Başl_Bak),Zamanl_Öde+Fazla_Öde,IF(Öde_Say&lt;&gt;"",Başl_Bak,""))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IF(AND(Öde_Say&lt;&gt;"",Zamanl_Öde+Fazla_Öde&lt;Başl_Bak),Başl_Bak-AnaPara,IF(Öde_Say&lt;&gt;"",0,""))</f>
        <v>#VALUE!</v>
      </c>
      <c r="J82" s="29">
        <f>SUM($H$18:$H82)</f>
        <v>0</v>
      </c>
    </row>
    <row r="83" spans="1:10">
      <c r="A83" s="23" t="str">
        <f t="shared" ref="A83:A146" si="13">IF(Girilen_Değerler,A82+1,"")</f>
        <v/>
      </c>
      <c r="B83" s="24" t="str">
        <f t="shared" si="9"/>
        <v/>
      </c>
      <c r="C83" s="29" t="str">
        <f t="shared" ref="C83:C146" si="14">IF(Öde_Say&lt;&gt;"",I82,"")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IF(Öde_Say&lt;&gt;"",Toplam_Öde-Faiz,"")</f>
        <v/>
      </c>
      <c r="H83" s="29" t="str">
        <f t="shared" ref="H83:H146" si="16">IF(Öde_Say&lt;&gt;"",Başl_Bak*Faiz_Oranı/Yıl_Başına_Öde_Say,"")</f>
        <v/>
      </c>
      <c r="I83" s="29" t="e">
        <f t="shared" si="12"/>
        <v>#VALUE!</v>
      </c>
      <c r="J83" s="29">
        <f>SUM($H$18:$H83)</f>
        <v>0</v>
      </c>
    </row>
    <row r="84" spans="1:10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IF(Öde_Say&lt;&gt;"",Zamanlanan_Aylık_Ödeme,"")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>
      <c r="A146" s="23" t="str">
        <f t="shared" si="13"/>
        <v/>
      </c>
      <c r="B146" s="24" t="str">
        <f t="shared" ref="B146:B209" si="18">IF(Öde_Say&lt;&gt;"",DATE(YEAR(Borç_Başl),MONTH(Borç_Başl)+(Öde_Say)*12/Yıl_Başına_Öde_Say,DAY(Borç_Başl)),"")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IF(AND(Öde_Say&lt;&gt;"",Zamanl_Öde+Zamanlanan_Fazla_Ödemeler&lt;Başl_Bak),Zamanlanan_Fazla_Ödemeler,IF(AND(Öde_Say&lt;&gt;"",Başl_Bak-Zamanl_Öde&gt;0),Başl_Bak-Zamanl_Öde,IF(Öde_Say&lt;&gt;"",0,"")))</f>
        <v>#VALUE!</v>
      </c>
      <c r="F146" s="29" t="e">
        <f t="shared" ref="F146:F209" si="20">IF(AND(Öde_Say&lt;&gt;"",Zamanl_Öde+Fazla_Öde&lt;Başl_Bak),Zamanl_Öde+Fazla_Öde,IF(Öde_Say&lt;&gt;"",Başl_Bak,""))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IF(AND(Öde_Say&lt;&gt;"",Zamanl_Öde+Fazla_Öde&lt;Başl_Bak),Başl_Bak-AnaPara,IF(Öde_Say&lt;&gt;"",0,""))</f>
        <v>#VALUE!</v>
      </c>
      <c r="J146" s="29">
        <f>SUM($H$18:$H146)</f>
        <v>0</v>
      </c>
    </row>
    <row r="147" spans="1:10">
      <c r="A147" s="23" t="str">
        <f t="shared" ref="A147:A210" si="22">IF(Girilen_Değerler,A146+1,"")</f>
        <v/>
      </c>
      <c r="B147" s="24" t="str">
        <f t="shared" si="18"/>
        <v/>
      </c>
      <c r="C147" s="29" t="str">
        <f t="shared" ref="C147:C210" si="23">IF(Öde_Say&lt;&gt;"",I146,"")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IF(Öde_Say&lt;&gt;"",Toplam_Öde-Faiz,"")</f>
        <v/>
      </c>
      <c r="H147" s="29" t="str">
        <f t="shared" ref="H147:H210" si="25">IF(Öde_Say&lt;&gt;"",Başl_Bak*Faiz_Oranı/Yıl_Başına_Öde_Say,"")</f>
        <v/>
      </c>
      <c r="I147" s="29" t="e">
        <f t="shared" si="21"/>
        <v>#VALUE!</v>
      </c>
      <c r="J147" s="29">
        <f>SUM($H$18:$H147)</f>
        <v>0</v>
      </c>
    </row>
    <row r="148" spans="1:10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IF(Öde_Say&lt;&gt;"",Zamanlanan_Aylık_Ödeme,"")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>
      <c r="A210" s="23" t="str">
        <f t="shared" si="22"/>
        <v/>
      </c>
      <c r="B210" s="24" t="str">
        <f t="shared" ref="B210:B273" si="27">IF(Öde_Say&lt;&gt;"",DATE(YEAR(Borç_Başl),MONTH(Borç_Başl)+(Öde_Say)*12/Yıl_Başına_Öde_Say,DAY(Borç_Başl)),"")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IF(AND(Öde_Say&lt;&gt;"",Zamanl_Öde+Zamanlanan_Fazla_Ödemeler&lt;Başl_Bak),Zamanlanan_Fazla_Ödemeler,IF(AND(Öde_Say&lt;&gt;"",Başl_Bak-Zamanl_Öde&gt;0),Başl_Bak-Zamanl_Öde,IF(Öde_Say&lt;&gt;"",0,"")))</f>
        <v>#VALUE!</v>
      </c>
      <c r="F210" s="29" t="e">
        <f t="shared" ref="F210:F273" si="29">IF(AND(Öde_Say&lt;&gt;"",Zamanl_Öde+Fazla_Öde&lt;Başl_Bak),Zamanl_Öde+Fazla_Öde,IF(Öde_Say&lt;&gt;"",Başl_Bak,""))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IF(AND(Öde_Say&lt;&gt;"",Zamanl_Öde+Fazla_Öde&lt;Başl_Bak),Başl_Bak-AnaPara,IF(Öde_Say&lt;&gt;"",0,""))</f>
        <v>#VALUE!</v>
      </c>
      <c r="J210" s="29">
        <f>SUM($H$18:$H210)</f>
        <v>0</v>
      </c>
    </row>
    <row r="211" spans="1:10">
      <c r="A211" s="23" t="str">
        <f t="shared" ref="A211:A274" si="31">IF(Girilen_Değerler,A210+1,"")</f>
        <v/>
      </c>
      <c r="B211" s="24" t="str">
        <f t="shared" si="27"/>
        <v/>
      </c>
      <c r="C211" s="29" t="str">
        <f t="shared" ref="C211:C274" si="32">IF(Öde_Say&lt;&gt;"",I210,"")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IF(Öde_Say&lt;&gt;"",Toplam_Öde-Faiz,"")</f>
        <v/>
      </c>
      <c r="H211" s="29" t="str">
        <f t="shared" ref="H211:H274" si="34">IF(Öde_Say&lt;&gt;"",Başl_Bak*Faiz_Oranı/Yıl_Başına_Öde_Say,"")</f>
        <v/>
      </c>
      <c r="I211" s="29" t="e">
        <f t="shared" si="30"/>
        <v>#VALUE!</v>
      </c>
      <c r="J211" s="29">
        <f>SUM($H$18:$H211)</f>
        <v>0</v>
      </c>
    </row>
    <row r="212" spans="1:10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IF(Öde_Say&lt;&gt;"",Zamanlanan_Aylık_Ödeme,"")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>
      <c r="A274" s="23" t="str">
        <f t="shared" si="31"/>
        <v/>
      </c>
      <c r="B274" s="24" t="str">
        <f t="shared" ref="B274:B337" si="36">IF(Öde_Say&lt;&gt;"",DATE(YEAR(Borç_Başl),MONTH(Borç_Başl)+(Öde_Say)*12/Yıl_Başına_Öde_Say,DAY(Borç_Başl)),"")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IF(AND(Öde_Say&lt;&gt;"",Zamanl_Öde+Zamanlanan_Fazla_Ödemeler&lt;Başl_Bak),Zamanlanan_Fazla_Ödemeler,IF(AND(Öde_Say&lt;&gt;"",Başl_Bak-Zamanl_Öde&gt;0),Başl_Bak-Zamanl_Öde,IF(Öde_Say&lt;&gt;"",0,"")))</f>
        <v>#VALUE!</v>
      </c>
      <c r="F274" s="29" t="e">
        <f t="shared" ref="F274:F337" si="38">IF(AND(Öde_Say&lt;&gt;"",Zamanl_Öde+Fazla_Öde&lt;Başl_Bak),Zamanl_Öde+Fazla_Öde,IF(Öde_Say&lt;&gt;"",Başl_Bak,""))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IF(AND(Öde_Say&lt;&gt;"",Zamanl_Öde+Fazla_Öde&lt;Başl_Bak),Başl_Bak-AnaPara,IF(Öde_Say&lt;&gt;"",0,""))</f>
        <v>#VALUE!</v>
      </c>
      <c r="J274" s="29">
        <f>SUM($H$18:$H274)</f>
        <v>0</v>
      </c>
    </row>
    <row r="275" spans="1:10">
      <c r="A275" s="23" t="str">
        <f t="shared" ref="A275:A338" si="40">IF(Girilen_Değerler,A274+1,"")</f>
        <v/>
      </c>
      <c r="B275" s="24" t="str">
        <f t="shared" si="36"/>
        <v/>
      </c>
      <c r="C275" s="29" t="str">
        <f t="shared" ref="C275:C338" si="41">IF(Öde_Say&lt;&gt;"",I274,"")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IF(Öde_Say&lt;&gt;"",Toplam_Öde-Faiz,"")</f>
        <v/>
      </c>
      <c r="H275" s="29" t="str">
        <f t="shared" ref="H275:H338" si="43">IF(Öde_Say&lt;&gt;"",Başl_Bak*Faiz_Oranı/Yıl_Başına_Öde_Say,"")</f>
        <v/>
      </c>
      <c r="I275" s="29" t="e">
        <f t="shared" si="39"/>
        <v>#VALUE!</v>
      </c>
      <c r="J275" s="29">
        <f>SUM($H$18:$H275)</f>
        <v>0</v>
      </c>
    </row>
    <row r="276" spans="1:10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IF(Öde_Say&lt;&gt;"",Zamanlanan_Aylık_Ödeme,"")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>
      <c r="A338" s="23" t="str">
        <f t="shared" si="40"/>
        <v/>
      </c>
      <c r="B338" s="24" t="str">
        <f t="shared" ref="B338:B401" si="45">IF(Öde_Say&lt;&gt;"",DATE(YEAR(Borç_Başl),MONTH(Borç_Başl)+(Öde_Say)*12/Yıl_Başına_Öde_Say,DAY(Borç_Başl)),"")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IF(AND(Öde_Say&lt;&gt;"",Zamanl_Öde+Zamanlanan_Fazla_Ödemeler&lt;Başl_Bak),Zamanlanan_Fazla_Ödemeler,IF(AND(Öde_Say&lt;&gt;"",Başl_Bak-Zamanl_Öde&gt;0),Başl_Bak-Zamanl_Öde,IF(Öde_Say&lt;&gt;"",0,"")))</f>
        <v>#VALUE!</v>
      </c>
      <c r="F338" s="29" t="e">
        <f t="shared" ref="F338:F401" si="47">IF(AND(Öde_Say&lt;&gt;"",Zamanl_Öde+Fazla_Öde&lt;Başl_Bak),Zamanl_Öde+Fazla_Öde,IF(Öde_Say&lt;&gt;"",Başl_Bak,""))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IF(AND(Öde_Say&lt;&gt;"",Zamanl_Öde+Fazla_Öde&lt;Başl_Bak),Başl_Bak-AnaPara,IF(Öde_Say&lt;&gt;"",0,""))</f>
        <v>#VALUE!</v>
      </c>
      <c r="J338" s="29">
        <f>SUM($H$18:$H338)</f>
        <v>0</v>
      </c>
    </row>
    <row r="339" spans="1:10">
      <c r="A339" s="23" t="str">
        <f t="shared" ref="A339:A402" si="49">IF(Girilen_Değerler,A338+1,"")</f>
        <v/>
      </c>
      <c r="B339" s="24" t="str">
        <f t="shared" si="45"/>
        <v/>
      </c>
      <c r="C339" s="29" t="str">
        <f t="shared" ref="C339:C376" si="50">IF(Öde_Say&lt;&gt;"",I338,"")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IF(Öde_Say&lt;&gt;"",Toplam_Öde-Faiz,"")</f>
        <v/>
      </c>
      <c r="H339" s="29" t="str">
        <f t="shared" ref="H339:H402" si="52">IF(Öde_Say&lt;&gt;"",Başl_Bak*Faiz_Oranı/Yıl_Başına_Öde_Say,"")</f>
        <v/>
      </c>
      <c r="I339" s="29" t="e">
        <f t="shared" si="48"/>
        <v>#VALUE!</v>
      </c>
      <c r="J339" s="29">
        <f>SUM($H$18:$H339)</f>
        <v>0</v>
      </c>
    </row>
    <row r="340" spans="1:10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IF(Öde_Say&lt;&gt;"",Zamanlanan_Aylık_Ödeme,"")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>
      <c r="A377" s="23" t="str">
        <f t="shared" si="49"/>
        <v/>
      </c>
      <c r="B377" s="24" t="str">
        <f t="shared" si="45"/>
        <v/>
      </c>
      <c r="C377" s="29" t="str">
        <f t="shared" ref="C377:C440" si="54">IF(Öde_Say&lt;&gt;"",I376,"")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>
      <c r="A402" s="23" t="str">
        <f t="shared" si="49"/>
        <v/>
      </c>
      <c r="B402" s="24" t="str">
        <f t="shared" ref="B402:B465" si="55">IF(Öde_Say&lt;&gt;"",DATE(YEAR(Borç_Başl),MONTH(Borç_Başl)+(Öde_Say)*12/Yıl_Başına_Öde_Say,DAY(Borç_Başl)),"")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IF(AND(Öde_Say&lt;&gt;"",Zamanl_Öde+Zamanlanan_Fazla_Ödemeler&lt;Başl_Bak),Zamanlanan_Fazla_Ödemeler,IF(AND(Öde_Say&lt;&gt;"",Başl_Bak-Zamanl_Öde&gt;0),Başl_Bak-Zamanl_Öde,IF(Öde_Say&lt;&gt;"",0,"")))</f>
        <v>#VALUE!</v>
      </c>
      <c r="F402" s="29" t="e">
        <f t="shared" ref="F402:F465" si="57">IF(AND(Öde_Say&lt;&gt;"",Zamanl_Öde+Fazla_Öde&lt;Başl_Bak),Zamanl_Öde+Fazla_Öde,IF(Öde_Say&lt;&gt;"",Başl_Bak,""))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IF(AND(Öde_Say&lt;&gt;"",Zamanl_Öde+Fazla_Öde&lt;Başl_Bak),Başl_Bak-AnaPara,IF(Öde_Say&lt;&gt;"",0,""))</f>
        <v>#VALUE!</v>
      </c>
      <c r="J402" s="29">
        <f>SUM($H$18:$H402)</f>
        <v>0</v>
      </c>
    </row>
    <row r="403" spans="1:10">
      <c r="A403" s="23" t="str">
        <f t="shared" ref="A403:A466" si="59">IF(Girilen_Değerler,A402+1,"")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IF(Öde_Say&lt;&gt;"",Toplam_Öde-Faiz,"")</f>
        <v/>
      </c>
      <c r="H403" s="29" t="str">
        <f t="shared" ref="H403:H466" si="61">IF(Öde_Say&lt;&gt;"",Başl_Bak*Faiz_Oranı/Yıl_Başına_Öde_Say,"")</f>
        <v/>
      </c>
      <c r="I403" s="29" t="e">
        <f t="shared" si="58"/>
        <v>#VALUE!</v>
      </c>
      <c r="J403" s="29">
        <f>SUM($H$18:$H403)</f>
        <v>0</v>
      </c>
    </row>
    <row r="404" spans="1:10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IF(Öde_Say&lt;&gt;"",Zamanlanan_Aylık_Ödeme,"")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>
      <c r="A441" s="23" t="str">
        <f t="shared" si="59"/>
        <v/>
      </c>
      <c r="B441" s="24" t="str">
        <f t="shared" si="55"/>
        <v/>
      </c>
      <c r="C441" s="29" t="str">
        <f t="shared" ref="C441:C497" si="63">IF(Öde_Say&lt;&gt;"",I440,"")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>
      <c r="A466" s="23" t="str">
        <f t="shared" si="59"/>
        <v/>
      </c>
      <c r="B466" s="24" t="str">
        <f t="shared" ref="B466:B497" si="64">IF(Öde_Say&lt;&gt;"",DATE(YEAR(Borç_Başl),MONTH(Borç_Başl)+(Öde_Say)*12/Yıl_Başına_Öde_Say,DAY(Borç_Başl)),"")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IF(AND(Öde_Say&lt;&gt;"",Zamanl_Öde+Zamanlanan_Fazla_Ödemeler&lt;Başl_Bak),Zamanlanan_Fazla_Ödemeler,IF(AND(Öde_Say&lt;&gt;"",Başl_Bak-Zamanl_Öde&gt;0),Başl_Bak-Zamanl_Öde,IF(Öde_Say&lt;&gt;"",0,"")))</f>
        <v>#VALUE!</v>
      </c>
      <c r="F466" s="29" t="e">
        <f t="shared" ref="F466:F497" si="66">IF(AND(Öde_Say&lt;&gt;"",Zamanl_Öde+Fazla_Öde&lt;Başl_Bak),Zamanl_Öde+Fazla_Öde,IF(Öde_Say&lt;&gt;"",Başl_Bak,""))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IF(AND(Öde_Say&lt;&gt;"",Zamanl_Öde+Fazla_Öde&lt;Başl_Bak),Başl_Bak-AnaPara,IF(Öde_Say&lt;&gt;"",0,""))</f>
        <v>#VALUE!</v>
      </c>
      <c r="J466" s="29">
        <f>SUM($H$18:$H466)</f>
        <v>0</v>
      </c>
    </row>
    <row r="467" spans="1:10">
      <c r="A467" s="23" t="str">
        <f t="shared" ref="A467:A497" si="68">IF(Girilen_Değerler,A466+1,"")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IF(Öde_Say&lt;&gt;"",Toplam_Öde-Faiz,"")</f>
        <v/>
      </c>
      <c r="H467" s="29" t="str">
        <f t="shared" ref="H467:H497" si="70">IF(Öde_Say&lt;&gt;"",Başl_Bak*Faiz_Oranı/Yıl_Başına_Öde_Say,"")</f>
        <v/>
      </c>
      <c r="I467" s="29" t="e">
        <f t="shared" si="67"/>
        <v>#VALUE!</v>
      </c>
      <c r="J467" s="29">
        <f>SUM($H$18:$H467)</f>
        <v>0</v>
      </c>
    </row>
    <row r="468" spans="1:10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IF(Öde_Say&lt;&gt;"",Zamanlanan_Aylık_Ödeme,"")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IF(ROW(A18)&gt;Son_Satır,TRUE, FALSE)</formula>
    </cfRule>
    <cfRule type="expression" dxfId="4" priority="2" stopIfTrue="1">
      <formula>IF(ROW(A18)=Son_Satır,TRUE, FALSE)</formula>
    </cfRule>
    <cfRule type="expression" dxfId="3" priority="3" stopIfTrue="1">
      <formula>IF(ROW(A18)&lt;Son_Satır,TRUE, FALSE)</formula>
    </cfRule>
  </conditionalFormatting>
  <conditionalFormatting sqref="F18:J497">
    <cfRule type="expression" dxfId="2" priority="4" stopIfTrue="1">
      <formula>IF(ROW(F18)&gt;Son_Satır,TRUE, FALSE)</formula>
    </cfRule>
    <cfRule type="expression" dxfId="1" priority="5" stopIfTrue="1">
      <formula>IF(ROW(F18)=Son_Satır,TRUE, FALSE)</formula>
    </cfRule>
    <cfRule type="expression" dxfId="0" priority="6" stopIfTrue="1">
      <formula>IF(ROW(F18)&lt;=Son_Satır,TRUE, FALSE)</formula>
    </cfRule>
  </conditionalFormatting>
  <dataValidations count="3">
    <dataValidation type="whole" allowBlank="1" showInputMessage="1" showErrorMessage="1" errorTitle="Yıl Sayısı" error="Lütfen yıl sayısı olarak 1 ile 65 arasında bir tamsayı girin." sqref="D7">
      <formula1>1</formula1>
      <formula2>65</formula2>
    </dataValidation>
    <dataValidation type="date" operator="greaterThanOrEqual" allowBlank="1" showInputMessage="1" showErrorMessage="1" errorTitle="Tarih" error="Lütfen 1 Ocak 1900'den büyük veya buna eşit geçerli bir değer girin." sqref="D9">
      <formula1>1</formula1>
    </dataValidation>
    <dataValidation allowBlank="1" showInputMessage="1" showErrorMessage="1" promptTitle="Fazla Ödemeler" prompt="Her ödeme döneminde ek ana para ödemesi yapmak istiyorsanız buraya bir tutar girin._x000a__x000a_Arada sırada fazla ödeme yapmak için, fazla ana para tutarını doğrudan aşağıdaki 'Fazla Ödeme' sütununa girin." sqref="D10"/>
  </dataValidations>
  <pageMargins left="0.51181102362204722" right="0.51181102362204722" top="0.51181102362204722" bottom="0.51181102362204722" header="0.51181102362204722" footer="0.51181102362204722"/>
  <pageSetup paperSize="9"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5507A70-94C5-4B5C-9805-73C2D5F53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23</vt:i4>
      </vt:variant>
    </vt:vector>
  </HeadingPairs>
  <TitlesOfParts>
    <vt:vector size="24" baseType="lpstr">
      <vt:lpstr>Borç İtfası Zamanlaması</vt:lpstr>
      <vt:lpstr>AnaPara</vt:lpstr>
      <vt:lpstr>Başl_Bak</vt:lpstr>
      <vt:lpstr>Bitiş_Bak</vt:lpstr>
      <vt:lpstr>Borç_Başl</vt:lpstr>
      <vt:lpstr>Borç_Tutarı</vt:lpstr>
      <vt:lpstr>Borç_Yıl_Sayısı</vt:lpstr>
      <vt:lpstr>Faiz</vt:lpstr>
      <vt:lpstr>Faiz_Oranı</vt:lpstr>
      <vt:lpstr>Fazla_Öde</vt:lpstr>
      <vt:lpstr>Küm_Faiz</vt:lpstr>
      <vt:lpstr>Öde_Say</vt:lpstr>
      <vt:lpstr>Öde_Tarihi</vt:lpstr>
      <vt:lpstr>Tam_Yazdır</vt:lpstr>
      <vt:lpstr>Toplam_Faiz</vt:lpstr>
      <vt:lpstr>Toplam_Öde</vt:lpstr>
      <vt:lpstr>Veri</vt:lpstr>
      <vt:lpstr>'Borç İtfası Zamanlaması'!Yazdırma_Alanı</vt:lpstr>
      <vt:lpstr>'Borç İtfası Zamanlaması'!Yazdırma_Başlıkları</vt:lpstr>
      <vt:lpstr>Yıl_Başına_Öde_Say</vt:lpstr>
      <vt:lpstr>Zamanl_Öde</vt:lpstr>
      <vt:lpstr>Zamanlanan_Aylık_Ödeme</vt:lpstr>
      <vt:lpstr>Zamanlanan_Faiz_Oranı</vt:lpstr>
      <vt:lpstr>Zamanlanan_Fazla_Ödemeler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 schedule</dc:title>
  <dc:creator>Kenan Çılman</dc:creator>
  <cp:lastModifiedBy>Kenan Çılman</cp:lastModifiedBy>
  <cp:lastPrinted>2007-01-25T12:38:16Z</cp:lastPrinted>
  <dcterms:created xsi:type="dcterms:W3CDTF">2014-10-26T19:54:18Z</dcterms:created>
  <dcterms:modified xsi:type="dcterms:W3CDTF">2014-10-26T19:54:19Z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TC100738819990</vt:lpwstr>
  </property>
</Properties>
</file>