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Break-Even Analysis (2)"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'Break-Even Analysis (2)'!$A$1:$F$36</definedName>
  </definedNames>
  <calcPr calcId="152511"/>
</workbook>
</file>

<file path=xl/calcChain.xml><?xml version="1.0" encoding="utf-8"?>
<calcChain xmlns="http://schemas.openxmlformats.org/spreadsheetml/2006/main">
  <c r="C5" i="1" l="1"/>
  <c r="D20" i="1"/>
  <c r="E20" i="1"/>
  <c r="E29" i="1" s="1"/>
  <c r="E32" i="1"/>
  <c r="E30" i="1" l="1"/>
  <c r="E31" i="1" s="1"/>
  <c r="E34" i="1"/>
  <c r="E35" i="1" s="1"/>
  <c r="E33" i="1"/>
</calcChain>
</file>

<file path=xl/comments1.xml><?xml version="1.0" encoding="utf-8"?>
<comments xmlns="http://schemas.openxmlformats.org/spreadsheetml/2006/main">
  <authors>
    <author>Author</author>
  </authors>
  <commentList>
    <comment ref="B3" authorId="0" shapeId="0">
      <text>
        <r>
          <rPr>
            <sz val="10"/>
            <color indexed="81"/>
            <rFont val="Arial"/>
            <family val="2"/>
          </rPr>
          <t>This template forecasts the break-even point and the sales volume level 
needed to achieve a profit goal. The break-even point is the sales volume that 
is sufficient to cover both fixed and variable costs. At the break-even point the 
company does not produce a profit or loss--it simply earns just enough revenue to 
cover all costs. 
When entering the variable cost data, keep in mind that it is per 
unit data while fixed costs are totals. If you want to know the level of sales need to 
achieve a particular profit, you can enter the target operating income for the 
period.</t>
        </r>
      </text>
    </comment>
  </commentList>
</comments>
</file>

<file path=xl/sharedStrings.xml><?xml version="1.0" encoding="utf-8"?>
<sst xmlns="http://schemas.openxmlformats.org/spreadsheetml/2006/main" count="28" uniqueCount="28">
  <si>
    <t>Break-Even Analysis</t>
  </si>
  <si>
    <t>Fixed Costs</t>
  </si>
  <si>
    <t>Variable Costs</t>
  </si>
  <si>
    <t>Production costs:</t>
  </si>
  <si>
    <t xml:space="preserve">   Direct materials</t>
  </si>
  <si>
    <t xml:space="preserve">   Direct labor</t>
  </si>
  <si>
    <t xml:space="preserve">   Indirect production costs</t>
  </si>
  <si>
    <t>Selling expenses:</t>
  </si>
  <si>
    <t xml:space="preserve">   Sales salaries &amp; commissions</t>
  </si>
  <si>
    <t xml:space="preserve">   Advertising</t>
  </si>
  <si>
    <t xml:space="preserve">   Miscellaneous selling expense</t>
  </si>
  <si>
    <t>General expenses:</t>
  </si>
  <si>
    <t xml:space="preserve">   Office salaries</t>
  </si>
  <si>
    <t xml:space="preserve">   Supplies</t>
  </si>
  <si>
    <t xml:space="preserve">   Miscellaneous general expense</t>
  </si>
  <si>
    <t>Totals</t>
  </si>
  <si>
    <t>Sales and Income data:</t>
  </si>
  <si>
    <t xml:space="preserve">  Selling price per unit</t>
  </si>
  <si>
    <t xml:space="preserve">  Expected unit sales</t>
  </si>
  <si>
    <t xml:space="preserve">  Target operating income for the period</t>
  </si>
  <si>
    <t>Results</t>
  </si>
  <si>
    <t xml:space="preserve">  Contribution margin per unit </t>
  </si>
  <si>
    <t xml:space="preserve">  Unit sales at break-even point </t>
  </si>
  <si>
    <t xml:space="preserve">  Dollar sales at break-even point</t>
  </si>
  <si>
    <t xml:space="preserve">  Dollar sales at expected level</t>
  </si>
  <si>
    <t xml:space="preserve">  Expected operating income</t>
  </si>
  <si>
    <t xml:space="preserve">  Unit sales at target operating income</t>
  </si>
  <si>
    <t xml:space="preserve">  Dollar sales at target operating income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</si>
</sst>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quot;$&quot;#,##0_);\(&quot;$&quot;#,##0\)"/>
    <numFmt numFmtId="165" formatCode="&quot;$&quot;#,##0.00_);\(&quot;$&quot;#,##0.00\)"/>
    <numFmt numFmtId="166" formatCode="_(&quot;$&quot;* #,##0.00_);_(&quot;$&quot;* \(#,##0.00\);_(&quot;$&quot;* &quot;-&quot;??_);_(@_)"/>
    <numFmt numFmtId="167" formatCode="_(* #,##0.00_);_(* \(#,##0.00\);_(* &quot;-&quot;??_);_(@_)"/>
    <numFmt numFmtId="168" formatCode="_-&quot;£&quot;* #,##0_-;\-&quot;£&quot;* #,##0_-;_-&quot;£&quot;* &quot;-&quot;_-;_-@_-"/>
    <numFmt numFmtId="169" formatCode="_-* #,##0_-;\-* #,##0_-;_-* &quot;-&quot;_-;_-@_-"/>
    <numFmt numFmtId="170" formatCode="_-&quot;£&quot;* #,##0.00_-;\-&quot;£&quot;* #,##0.00_-;_-&quot;£&quot;* &quot;-&quot;??_-;_-@_-"/>
    <numFmt numFmtId="171" formatCode="_-* #,##0.00_-;\-* #,##0.00_-;_-* &quot;-&quot;??_-;_-@_-"/>
    <numFmt numFmtId="172" formatCode="0.00%_);[Red]\(0.00%\)"/>
    <numFmt numFmtId="173" formatCode="0%_);[Red]\(0%\)"/>
    <numFmt numFmtId="174" formatCode="mmmm\ d\,\ yyyy"/>
    <numFmt numFmtId="175" formatCode="&quot;$&quot;#,##0.00"/>
  </numFmts>
  <fonts count="42" x14ac:knownFonts="1">
    <font>
      <sz val="10"/>
      <name val="Arial"/>
    </font>
    <font>
      <sz val="10"/>
      <name val="Arial"/>
      <family val="2"/>
      <charset val="162"/>
    </font>
    <font>
      <sz val="10"/>
      <name val="Arial"/>
      <family val="2"/>
    </font>
    <font>
      <sz val="10"/>
      <color indexed="18"/>
      <name val="Arial"/>
      <family val="2"/>
    </font>
    <font>
      <b/>
      <sz val="26"/>
      <color indexed="8"/>
      <name val="Arial"/>
      <family val="2"/>
    </font>
    <font>
      <b/>
      <sz val="26"/>
      <color indexed="9"/>
      <name val="Times New Roman"/>
      <family val="1"/>
    </font>
    <font>
      <sz val="10"/>
      <color indexed="8"/>
      <name val="Arial"/>
      <family val="2"/>
    </font>
    <font>
      <b/>
      <sz val="12"/>
      <color indexed="8"/>
      <name val="Arial"/>
      <family val="2"/>
    </font>
    <font>
      <b/>
      <sz val="10"/>
      <color indexed="8"/>
      <name val="Arial"/>
      <family val="2"/>
    </font>
    <font>
      <u/>
      <sz val="10"/>
      <color indexed="8"/>
      <name val="Arial"/>
      <family val="2"/>
    </font>
    <font>
      <sz val="10"/>
      <color indexed="81"/>
      <name val="Arial"/>
      <family val="2"/>
    </font>
    <font>
      <u/>
      <sz val="10"/>
      <color indexed="12"/>
      <name val="Arial"/>
      <family val="2"/>
      <charset val="162"/>
    </font>
    <font>
      <sz val="10"/>
      <color indexed="48"/>
      <name val="Arial"/>
      <family val="2"/>
    </font>
    <font>
      <sz val="8"/>
      <name val="Tahoma"/>
      <family val="2"/>
    </font>
    <font>
      <sz val="8"/>
      <name val="Times New Roman"/>
      <family val="1"/>
      <charset val="162"/>
    </font>
    <font>
      <sz val="8"/>
      <name val="Verdana"/>
      <family val="2"/>
    </font>
    <font>
      <sz val="10"/>
      <name val="Helv"/>
    </font>
    <font>
      <b/>
      <sz val="9"/>
      <name val="Arial"/>
      <family val="2"/>
      <charset val="162"/>
    </font>
    <font>
      <b/>
      <sz val="8"/>
      <color indexed="9"/>
      <name val="Tahoma"/>
      <family val="2"/>
    </font>
    <font>
      <b/>
      <sz val="8"/>
      <color indexed="8"/>
      <name val="Tahoma"/>
      <family val="2"/>
    </font>
    <font>
      <b/>
      <sz val="18"/>
      <name val="Arial"/>
      <family val="2"/>
      <charset val="162"/>
    </font>
    <font>
      <b/>
      <sz val="12"/>
      <name val="Arial"/>
      <family val="2"/>
      <charset val="162"/>
    </font>
    <font>
      <b/>
      <sz val="11"/>
      <color indexed="23"/>
      <name val="Verdana"/>
      <family val="2"/>
    </font>
    <font>
      <sz val="10"/>
      <color indexed="10"/>
      <name val="Helv"/>
    </font>
    <font>
      <sz val="8"/>
      <name val="Arial"/>
      <family val="2"/>
      <charset val="162"/>
    </font>
    <font>
      <sz val="9"/>
      <color indexed="10"/>
      <name val="Arial"/>
      <family val="2"/>
      <charset val="16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31">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9"/>
        <bgColor indexed="26"/>
      </patternFill>
    </fill>
    <fill>
      <patternFill patternType="solid">
        <fgColor indexed="47"/>
        <bgColor indexed="9"/>
      </patternFill>
    </fill>
    <fill>
      <patternFill patternType="solid">
        <fgColor indexed="47"/>
        <bgColor indexed="26"/>
      </patternFill>
    </fill>
  </fills>
  <borders count="19">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style="thin">
        <color indexed="8"/>
      </top>
      <bottom style="double">
        <color indexed="8"/>
      </bottom>
      <diagonal/>
    </border>
  </borders>
  <cellStyleXfs count="75">
    <xf numFmtId="0" fontId="0" fillId="0" borderId="0"/>
    <xf numFmtId="0" fontId="28" fillId="2"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3"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9" fillId="6" borderId="0" applyNumberFormat="0" applyBorder="0" applyAlignment="0" applyProtection="0"/>
    <xf numFmtId="0" fontId="29" fillId="3" borderId="0" applyNumberFormat="0" applyBorder="0" applyAlignment="0" applyProtection="0"/>
    <xf numFmtId="0" fontId="29" fillId="9"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37" fontId="13" fillId="16" borderId="1" applyBorder="0" applyProtection="0">
      <alignment vertical="center"/>
    </xf>
    <xf numFmtId="0" fontId="30" fillId="17" borderId="0" applyNumberFormat="0" applyBorder="0" applyAlignment="0" applyProtection="0"/>
    <xf numFmtId="164" fontId="14" fillId="0" borderId="2">
      <protection locked="0"/>
    </xf>
    <xf numFmtId="0" fontId="15" fillId="18" borderId="0" applyBorder="0">
      <alignment horizontal="left" vertical="center" indent="1"/>
    </xf>
    <xf numFmtId="0" fontId="31" fillId="4" borderId="3" applyNumberFormat="0" applyAlignment="0" applyProtection="0"/>
    <xf numFmtId="0" fontId="32"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6" fillId="0" borderId="5"/>
    <xf numFmtId="4" fontId="14" fillId="20" borderId="5">
      <protection locked="0"/>
    </xf>
    <xf numFmtId="0"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33" fillId="0" borderId="0" applyNumberFormat="0" applyFill="0" applyBorder="0" applyAlignment="0" applyProtection="0"/>
    <xf numFmtId="2" fontId="1" fillId="0" borderId="0" applyFont="0" applyFill="0" applyBorder="0" applyAlignment="0" applyProtection="0"/>
    <xf numFmtId="0" fontId="34" fillId="6" borderId="0" applyNumberFormat="0" applyBorder="0" applyAlignment="0" applyProtection="0"/>
    <xf numFmtId="4" fontId="14" fillId="21" borderId="5"/>
    <xf numFmtId="167" fontId="17" fillId="0" borderId="6"/>
    <xf numFmtId="37" fontId="18" fillId="22" borderId="2" applyBorder="0">
      <alignment horizontal="left" vertical="center" indent="1"/>
    </xf>
    <xf numFmtId="37" fontId="19" fillId="23" borderId="7" applyFill="0">
      <alignment vertical="center"/>
    </xf>
    <xf numFmtId="0" fontId="19" fillId="24" borderId="8" applyNumberFormat="0">
      <alignment horizontal="left" vertical="top" indent="1"/>
    </xf>
    <xf numFmtId="0" fontId="19" fillId="16" borderId="0" applyBorder="0">
      <alignment horizontal="left" vertical="center" indent="1"/>
    </xf>
    <xf numFmtId="0" fontId="19" fillId="0" borderId="8" applyNumberFormat="0" applyFill="0">
      <alignment horizontal="centerContinuous" vertical="top"/>
    </xf>
    <xf numFmtId="0" fontId="20" fillId="0" borderId="0" applyNumberFormat="0" applyFont="0" applyFill="0" applyAlignment="0" applyProtection="0"/>
    <xf numFmtId="0" fontId="21" fillId="0" borderId="0" applyNumberFormat="0" applyFont="0" applyFill="0" applyAlignment="0" applyProtection="0"/>
    <xf numFmtId="0" fontId="35" fillId="0" borderId="9" applyNumberFormat="0" applyFill="0" applyAlignment="0" applyProtection="0"/>
    <xf numFmtId="0" fontId="35" fillId="0" borderId="0" applyNumberFormat="0" applyFill="0" applyBorder="0" applyAlignment="0" applyProtection="0"/>
    <xf numFmtId="0" fontId="11" fillId="0" borderId="0" applyNumberFormat="0" applyFill="0" applyBorder="0" applyAlignment="0" applyProtection="0">
      <alignment vertical="top"/>
      <protection locked="0"/>
    </xf>
    <xf numFmtId="0" fontId="36" fillId="10" borderId="3" applyNumberFormat="0" applyAlignment="0" applyProtection="0"/>
    <xf numFmtId="167" fontId="17" fillId="0" borderId="10"/>
    <xf numFmtId="0" fontId="37" fillId="0" borderId="11" applyNumberFormat="0" applyFill="0" applyAlignment="0" applyProtection="0"/>
    <xf numFmtId="166" fontId="17" fillId="0" borderId="12"/>
    <xf numFmtId="0" fontId="38" fillId="7" borderId="0" applyNumberFormat="0" applyBorder="0" applyAlignment="0" applyProtection="0"/>
    <xf numFmtId="0" fontId="22" fillId="23" borderId="0">
      <alignment horizontal="left" wrapText="1" indent="1"/>
    </xf>
    <xf numFmtId="37" fontId="13" fillId="16" borderId="13" applyBorder="0">
      <alignment horizontal="left" vertical="center" indent="2"/>
    </xf>
    <xf numFmtId="0" fontId="23" fillId="0" borderId="0"/>
    <xf numFmtId="0" fontId="1" fillId="7" borderId="14" applyNumberFormat="0" applyFont="0" applyAlignment="0" applyProtection="0"/>
    <xf numFmtId="0" fontId="39" fillId="4" borderId="15" applyNumberFormat="0" applyAlignment="0" applyProtection="0"/>
    <xf numFmtId="173" fontId="24" fillId="25" borderId="16"/>
    <xf numFmtId="172" fontId="24" fillId="0" borderId="16" applyFont="0" applyFill="0" applyBorder="0" applyAlignment="0" applyProtection="0">
      <protection locked="0"/>
    </xf>
    <xf numFmtId="2" fontId="25" fillId="0" borderId="0">
      <protection locked="0"/>
    </xf>
    <xf numFmtId="0" fontId="1" fillId="26" borderId="0"/>
    <xf numFmtId="49" fontId="1" fillId="0" borderId="0" applyFont="0" applyFill="0" applyBorder="0" applyAlignment="0" applyProtection="0"/>
    <xf numFmtId="0" fontId="40" fillId="0" borderId="0" applyNumberFormat="0" applyFill="0" applyBorder="0" applyAlignment="0" applyProtection="0"/>
    <xf numFmtId="0" fontId="26" fillId="0" borderId="0">
      <alignment horizontal="right"/>
    </xf>
    <xf numFmtId="0" fontId="27" fillId="0" borderId="0"/>
    <xf numFmtId="0" fontId="1" fillId="0" borderId="17" applyNumberFormat="0" applyFont="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41" fillId="0" borderId="0" applyNumberFormat="0" applyFill="0" applyBorder="0" applyAlignment="0" applyProtection="0"/>
  </cellStyleXfs>
  <cellXfs count="33">
    <xf numFmtId="0" fontId="0" fillId="0" borderId="0" xfId="0"/>
    <xf numFmtId="0" fontId="3" fillId="24" borderId="0" xfId="0" applyFont="1" applyFill="1" applyAlignment="1" applyProtection="1">
      <alignment horizontal="centerContinuous"/>
    </xf>
    <xf numFmtId="0" fontId="2" fillId="0" borderId="0" xfId="0" applyFont="1" applyProtection="1"/>
    <xf numFmtId="0" fontId="4" fillId="24" borderId="0" xfId="0" applyFont="1" applyFill="1" applyAlignment="1" applyProtection="1">
      <alignment horizontal="centerContinuous" vertical="center"/>
    </xf>
    <xf numFmtId="0" fontId="5" fillId="27" borderId="0" xfId="0" applyFont="1" applyFill="1" applyAlignment="1" applyProtection="1">
      <alignment horizontal="centerContinuous"/>
    </xf>
    <xf numFmtId="0" fontId="6" fillId="24" borderId="0" xfId="0" applyFont="1" applyFill="1" applyAlignment="1" applyProtection="1">
      <alignment horizontal="centerContinuous"/>
    </xf>
    <xf numFmtId="0" fontId="7" fillId="28" borderId="0" xfId="0" applyFont="1" applyFill="1" applyAlignment="1" applyProtection="1">
      <alignment horizontal="centerContinuous"/>
      <protection locked="0"/>
    </xf>
    <xf numFmtId="0" fontId="8" fillId="24" borderId="0" xfId="0" applyFont="1" applyFill="1" applyAlignment="1" applyProtection="1">
      <alignment horizontal="centerContinuous"/>
    </xf>
    <xf numFmtId="0" fontId="6" fillId="24" borderId="0" xfId="0" applyFont="1" applyFill="1" applyProtection="1"/>
    <xf numFmtId="0" fontId="6" fillId="24" borderId="0" xfId="0" applyFont="1" applyFill="1" applyBorder="1" applyProtection="1"/>
    <xf numFmtId="0" fontId="8" fillId="24" borderId="0" xfId="0" applyFont="1" applyFill="1" applyBorder="1" applyAlignment="1" applyProtection="1">
      <alignment horizontal="right" vertical="center"/>
    </xf>
    <xf numFmtId="0" fontId="8" fillId="29" borderId="0" xfId="0" applyFont="1" applyFill="1" applyBorder="1" applyProtection="1"/>
    <xf numFmtId="0" fontId="6" fillId="29" borderId="0" xfId="0" applyFont="1" applyFill="1" applyBorder="1" applyProtection="1"/>
    <xf numFmtId="164" fontId="6" fillId="29" borderId="18" xfId="0" applyNumberFormat="1" applyFont="1" applyFill="1" applyBorder="1" applyAlignment="1" applyProtection="1">
      <alignment vertical="center"/>
    </xf>
    <xf numFmtId="165" fontId="6" fillId="29" borderId="18" xfId="0" applyNumberFormat="1" applyFont="1" applyFill="1" applyBorder="1" applyAlignment="1" applyProtection="1">
      <alignment vertical="center"/>
    </xf>
    <xf numFmtId="0" fontId="9" fillId="24" borderId="0" xfId="0" applyFont="1" applyFill="1" applyProtection="1"/>
    <xf numFmtId="0" fontId="8" fillId="29" borderId="0" xfId="0" applyFont="1" applyFill="1" applyProtection="1"/>
    <xf numFmtId="0" fontId="6" fillId="29" borderId="0" xfId="0" applyFont="1" applyFill="1" applyProtection="1"/>
    <xf numFmtId="0" fontId="9" fillId="29" borderId="0" xfId="0" applyFont="1" applyFill="1" applyProtection="1"/>
    <xf numFmtId="0" fontId="6" fillId="24" borderId="0" xfId="0" applyFont="1" applyFill="1" applyAlignment="1" applyProtection="1">
      <alignment horizontal="left"/>
    </xf>
    <xf numFmtId="37" fontId="6" fillId="30" borderId="0" xfId="0" applyNumberFormat="1" applyFont="1" applyFill="1" applyProtection="1">
      <protection locked="0"/>
    </xf>
    <xf numFmtId="165" fontId="6" fillId="29" borderId="0" xfId="0" applyNumberFormat="1" applyFont="1" applyFill="1" applyProtection="1"/>
    <xf numFmtId="37" fontId="6" fillId="24" borderId="0" xfId="0" applyNumberFormat="1" applyFont="1" applyFill="1" applyProtection="1"/>
    <xf numFmtId="164" fontId="6" fillId="29" borderId="0" xfId="0" applyNumberFormat="1" applyFont="1" applyFill="1" applyProtection="1"/>
    <xf numFmtId="164" fontId="6" fillId="24" borderId="0" xfId="0" applyNumberFormat="1" applyFont="1" applyFill="1" applyProtection="1"/>
    <xf numFmtId="174" fontId="8" fillId="24" borderId="0" xfId="0" applyNumberFormat="1" applyFont="1" applyFill="1" applyAlignment="1" applyProtection="1">
      <alignment horizontal="centerContinuous"/>
    </xf>
    <xf numFmtId="0" fontId="12" fillId="24" borderId="0" xfId="0" applyFont="1" applyFill="1" applyBorder="1" applyProtection="1"/>
    <xf numFmtId="175" fontId="12" fillId="28" borderId="0" xfId="0" applyNumberFormat="1" applyFont="1" applyFill="1" applyBorder="1" applyProtection="1">
      <protection locked="0"/>
    </xf>
    <xf numFmtId="164" fontId="12" fillId="28" borderId="0" xfId="0" applyNumberFormat="1" applyFont="1" applyFill="1" applyBorder="1" applyProtection="1">
      <protection locked="0"/>
    </xf>
    <xf numFmtId="175" fontId="12" fillId="24" borderId="0" xfId="0" applyNumberFormat="1" applyFont="1" applyFill="1" applyBorder="1" applyProtection="1"/>
    <xf numFmtId="165" fontId="12" fillId="28" borderId="0" xfId="0" applyNumberFormat="1" applyFont="1" applyFill="1" applyProtection="1">
      <protection locked="0"/>
    </xf>
    <xf numFmtId="0" fontId="11" fillId="0" borderId="0" xfId="52" applyFont="1" applyAlignment="1" applyProtection="1">
      <alignment horizontal="center"/>
    </xf>
    <xf numFmtId="0" fontId="11" fillId="0" borderId="0" xfId="52" applyAlignment="1" applyProtection="1">
      <alignment horizont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114300</xdr:colOff>
      <xdr:row>1</xdr:row>
      <xdr:rowOff>85725</xdr:rowOff>
    </xdr:to>
    <xdr:sp macro="" textlink="">
      <xdr:nvSpPr>
        <xdr:cNvPr id="1026" name="Rectangle 2"/>
        <xdr:cNvSpPr>
          <a:spLocks noChangeArrowheads="1"/>
        </xdr:cNvSpPr>
      </xdr:nvSpPr>
      <xdr:spPr bwMode="auto">
        <a:xfrm>
          <a:off x="0" y="0"/>
          <a:ext cx="228600" cy="247650"/>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2">
    <pageSetUpPr autoPageBreaks="0" fitToPage="1"/>
  </sheetPr>
  <dimension ref="B3:F37"/>
  <sheetViews>
    <sheetView showGridLines="0" showRowColHeaders="0" tabSelected="1" zoomScaleNormal="100" workbookViewId="0"/>
  </sheetViews>
  <sheetFormatPr defaultRowHeight="12.75" x14ac:dyDescent="0.2"/>
  <cols>
    <col min="1" max="1" width="1.7109375" style="2" customWidth="1"/>
    <col min="2" max="2" width="8.85546875" style="2" customWidth="1"/>
    <col min="3" max="3" width="48" style="2" customWidth="1"/>
    <col min="4" max="5" width="16.85546875" style="2" customWidth="1"/>
    <col min="6" max="6" width="8.85546875" style="2" customWidth="1"/>
    <col min="7" max="7" width="4.7109375" style="2" customWidth="1"/>
    <col min="8" max="16384" width="9.140625" style="2"/>
  </cols>
  <sheetData>
    <row r="3" spans="2:6" x14ac:dyDescent="0.2">
      <c r="B3" s="1"/>
      <c r="C3" s="1"/>
      <c r="D3" s="1"/>
      <c r="E3" s="1"/>
      <c r="F3" s="1"/>
    </row>
    <row r="4" spans="2:6" ht="33.75" x14ac:dyDescent="0.45">
      <c r="B4" s="3"/>
      <c r="C4" s="4" t="s">
        <v>0</v>
      </c>
      <c r="D4" s="4"/>
      <c r="E4" s="4"/>
      <c r="F4" s="5"/>
    </row>
    <row r="5" spans="2:6" ht="15.75" x14ac:dyDescent="0.25">
      <c r="B5" s="6"/>
      <c r="C5" s="25">
        <f ca="1">NOW()</f>
        <v>41938.011225462964</v>
      </c>
      <c r="D5" s="5"/>
      <c r="E5" s="5"/>
      <c r="F5" s="5"/>
    </row>
    <row r="6" spans="2:6" x14ac:dyDescent="0.2">
      <c r="B6" s="8"/>
      <c r="C6" s="8"/>
      <c r="D6" s="8"/>
      <c r="E6" s="8"/>
      <c r="F6" s="8"/>
    </row>
    <row r="7" spans="2:6" x14ac:dyDescent="0.2">
      <c r="B7" s="8"/>
      <c r="C7" s="9"/>
      <c r="D7" s="10" t="s">
        <v>1</v>
      </c>
      <c r="E7" s="10" t="s">
        <v>2</v>
      </c>
      <c r="F7" s="8"/>
    </row>
    <row r="8" spans="2:6" x14ac:dyDescent="0.2">
      <c r="B8" s="8"/>
      <c r="C8" s="11" t="s">
        <v>3</v>
      </c>
      <c r="D8" s="12"/>
      <c r="E8" s="12"/>
      <c r="F8" s="8"/>
    </row>
    <row r="9" spans="2:6" x14ac:dyDescent="0.2">
      <c r="B9" s="8"/>
      <c r="C9" s="9" t="s">
        <v>4</v>
      </c>
      <c r="D9" s="26"/>
      <c r="E9" s="27">
        <v>5</v>
      </c>
      <c r="F9" s="8"/>
    </row>
    <row r="10" spans="2:6" x14ac:dyDescent="0.2">
      <c r="B10" s="8"/>
      <c r="C10" s="12" t="s">
        <v>5</v>
      </c>
      <c r="D10" s="26"/>
      <c r="E10" s="27">
        <v>10</v>
      </c>
      <c r="F10" s="8"/>
    </row>
    <row r="11" spans="2:6" x14ac:dyDescent="0.2">
      <c r="B11" s="8"/>
      <c r="C11" s="9" t="s">
        <v>6</v>
      </c>
      <c r="D11" s="28">
        <v>150000</v>
      </c>
      <c r="E11" s="27">
        <v>3</v>
      </c>
      <c r="F11" s="8"/>
    </row>
    <row r="12" spans="2:6" x14ac:dyDescent="0.2">
      <c r="B12" s="8"/>
      <c r="C12" s="11" t="s">
        <v>7</v>
      </c>
      <c r="D12" s="26"/>
      <c r="E12" s="29"/>
      <c r="F12" s="8"/>
    </row>
    <row r="13" spans="2:6" x14ac:dyDescent="0.2">
      <c r="B13" s="8"/>
      <c r="C13" s="9" t="s">
        <v>8</v>
      </c>
      <c r="D13" s="28">
        <v>200000</v>
      </c>
      <c r="E13" s="27">
        <v>1.5</v>
      </c>
      <c r="F13" s="8"/>
    </row>
    <row r="14" spans="2:6" x14ac:dyDescent="0.2">
      <c r="B14" s="8"/>
      <c r="C14" s="12" t="s">
        <v>9</v>
      </c>
      <c r="D14" s="28">
        <v>10000</v>
      </c>
      <c r="E14" s="27"/>
      <c r="F14" s="8"/>
    </row>
    <row r="15" spans="2:6" x14ac:dyDescent="0.2">
      <c r="B15" s="8"/>
      <c r="C15" s="9" t="s">
        <v>10</v>
      </c>
      <c r="D15" s="28">
        <v>25000</v>
      </c>
      <c r="E15" s="27"/>
      <c r="F15" s="8"/>
    </row>
    <row r="16" spans="2:6" x14ac:dyDescent="0.2">
      <c r="B16" s="8"/>
      <c r="C16" s="11" t="s">
        <v>11</v>
      </c>
      <c r="D16" s="26"/>
      <c r="E16" s="29"/>
      <c r="F16" s="8"/>
    </row>
    <row r="17" spans="2:6" x14ac:dyDescent="0.2">
      <c r="B17" s="8"/>
      <c r="C17" s="9" t="s">
        <v>12</v>
      </c>
      <c r="D17" s="28">
        <v>100000</v>
      </c>
      <c r="E17" s="27"/>
      <c r="F17" s="8"/>
    </row>
    <row r="18" spans="2:6" x14ac:dyDescent="0.2">
      <c r="B18" s="8"/>
      <c r="C18" s="12" t="s">
        <v>13</v>
      </c>
      <c r="D18" s="28">
        <v>6000</v>
      </c>
      <c r="E18" s="27">
        <v>0.5</v>
      </c>
      <c r="F18" s="8"/>
    </row>
    <row r="19" spans="2:6" x14ac:dyDescent="0.2">
      <c r="B19" s="8"/>
      <c r="C19" s="9" t="s">
        <v>14</v>
      </c>
      <c r="D19" s="28">
        <v>15000</v>
      </c>
      <c r="E19" s="27"/>
      <c r="F19" s="8"/>
    </row>
    <row r="20" spans="2:6" ht="13.5" thickBot="1" x14ac:dyDescent="0.25">
      <c r="B20" s="8"/>
      <c r="C20" s="11" t="s">
        <v>15</v>
      </c>
      <c r="D20" s="13">
        <f>IF(D11,SUM(D11:D19),"")</f>
        <v>506000</v>
      </c>
      <c r="E20" s="14">
        <f>IF(E9,SUM(E9:E19),"")</f>
        <v>20</v>
      </c>
      <c r="F20" s="8"/>
    </row>
    <row r="21" spans="2:6" ht="13.5" thickTop="1" x14ac:dyDescent="0.2">
      <c r="B21" s="8"/>
      <c r="C21" s="8"/>
      <c r="D21" s="8"/>
      <c r="E21" s="15"/>
      <c r="F21" s="8"/>
    </row>
    <row r="22" spans="2:6" x14ac:dyDescent="0.2">
      <c r="B22" s="8"/>
      <c r="C22" s="16" t="s">
        <v>16</v>
      </c>
      <c r="D22" s="17"/>
      <c r="E22" s="18"/>
      <c r="F22" s="8"/>
    </row>
    <row r="23" spans="2:6" x14ac:dyDescent="0.2">
      <c r="B23" s="8"/>
      <c r="C23" s="19" t="s">
        <v>17</v>
      </c>
      <c r="D23" s="8"/>
      <c r="E23" s="30">
        <v>25</v>
      </c>
      <c r="F23" s="8"/>
    </row>
    <row r="24" spans="2:6" x14ac:dyDescent="0.2">
      <c r="B24" s="8"/>
      <c r="C24" s="17" t="s">
        <v>18</v>
      </c>
      <c r="D24" s="17"/>
      <c r="E24" s="20">
        <v>200000</v>
      </c>
      <c r="F24" s="8"/>
    </row>
    <row r="25" spans="2:6" x14ac:dyDescent="0.2">
      <c r="B25" s="8"/>
      <c r="C25" s="8" t="s">
        <v>19</v>
      </c>
      <c r="D25" s="8"/>
      <c r="E25" s="30">
        <v>25000</v>
      </c>
      <c r="F25" s="8"/>
    </row>
    <row r="26" spans="2:6" x14ac:dyDescent="0.2">
      <c r="B26" s="8"/>
      <c r="C26" s="8"/>
      <c r="D26" s="8"/>
      <c r="E26" s="8"/>
      <c r="F26" s="8"/>
    </row>
    <row r="27" spans="2:6" x14ac:dyDescent="0.2">
      <c r="B27" s="8"/>
      <c r="C27" s="8"/>
      <c r="D27" s="8"/>
      <c r="E27" s="8"/>
      <c r="F27" s="8"/>
    </row>
    <row r="28" spans="2:6" x14ac:dyDescent="0.2">
      <c r="B28" s="8"/>
      <c r="C28" s="7" t="s">
        <v>20</v>
      </c>
      <c r="D28" s="5"/>
      <c r="E28" s="5"/>
      <c r="F28" s="8"/>
    </row>
    <row r="29" spans="2:6" x14ac:dyDescent="0.2">
      <c r="B29" s="8"/>
      <c r="C29" s="17" t="s">
        <v>21</v>
      </c>
      <c r="D29" s="17"/>
      <c r="E29" s="21">
        <f>IF(E23,+E23-E20,"")</f>
        <v>5</v>
      </c>
      <c r="F29" s="8"/>
    </row>
    <row r="30" spans="2:6" x14ac:dyDescent="0.2">
      <c r="B30" s="8"/>
      <c r="C30" s="8" t="s">
        <v>22</v>
      </c>
      <c r="D30" s="8"/>
      <c r="E30" s="22">
        <f>IF(E23,IF(E29=0,0,+D20/E29),"")</f>
        <v>101200</v>
      </c>
      <c r="F30" s="8"/>
    </row>
    <row r="31" spans="2:6" x14ac:dyDescent="0.2">
      <c r="B31" s="8"/>
      <c r="C31" s="17" t="s">
        <v>23</v>
      </c>
      <c r="D31" s="17"/>
      <c r="E31" s="23">
        <f>IF(E23,+E23*E30,"")</f>
        <v>2530000</v>
      </c>
      <c r="F31" s="8"/>
    </row>
    <row r="32" spans="2:6" x14ac:dyDescent="0.2">
      <c r="B32" s="8"/>
      <c r="C32" s="8" t="s">
        <v>24</v>
      </c>
      <c r="D32" s="8"/>
      <c r="E32" s="24">
        <f>IF(E23,+E23*E24,"")</f>
        <v>5000000</v>
      </c>
      <c r="F32" s="8"/>
    </row>
    <row r="33" spans="2:6" x14ac:dyDescent="0.2">
      <c r="B33" s="8"/>
      <c r="C33" s="17" t="s">
        <v>25</v>
      </c>
      <c r="D33" s="17"/>
      <c r="E33" s="23">
        <f>IF(E23,(+E24*E23)-(D20+E20*E24),"")</f>
        <v>494000</v>
      </c>
      <c r="F33" s="8"/>
    </row>
    <row r="34" spans="2:6" x14ac:dyDescent="0.2">
      <c r="B34" s="8"/>
      <c r="C34" s="8" t="s">
        <v>26</v>
      </c>
      <c r="D34" s="8"/>
      <c r="E34" s="22">
        <f>IF(E25,IF(E25=0,0,(+E25+D20)/E29),"")</f>
        <v>106200</v>
      </c>
      <c r="F34" s="8"/>
    </row>
    <row r="35" spans="2:6" x14ac:dyDescent="0.2">
      <c r="B35" s="8"/>
      <c r="C35" s="17" t="s">
        <v>27</v>
      </c>
      <c r="D35" s="17"/>
      <c r="E35" s="23">
        <f>IF(E25,IF(E25=0,0,+E34*E23),"")</f>
        <v>2655000</v>
      </c>
      <c r="F35" s="8"/>
    </row>
    <row r="37" spans="2:6" x14ac:dyDescent="0.2">
      <c r="C37" s="31"/>
      <c r="D37" s="32"/>
      <c r="E37" s="32"/>
    </row>
  </sheetData>
  <mergeCells count="1">
    <mergeCell ref="C37:E37"/>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D45D4091-093C-4993-9D7D-168ACC75FB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Break-Even Analysis (2)</vt:lpstr>
      <vt:lpstr>'Break-Even Analysis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2014-10-25T21:16:09Z</dcterms:created>
  <dcterms:modified xsi:type="dcterms:W3CDTF">2014-10-25T21:16:10Z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TC018775169991</vt:lpwstr>
  </property>
</Properties>
</file>