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enan Çılman\Desktop\İTÜSEM\Finansal Excel Dökumanları\Şablonlar\"/>
    </mc:Choice>
  </mc:AlternateContent>
  <bookViews>
    <workbookView xWindow="0" yWindow="0" windowWidth="28800" windowHeight="11535"/>
  </bookViews>
  <sheets>
    <sheet name="SCORECARD" sheetId="1" r:id="rId1"/>
    <sheet name="LISTS" sheetId="2" r:id="rId2"/>
  </sheets>
  <definedNames>
    <definedName name="Partners">tblPartners[Partners]</definedName>
    <definedName name="ServiceStatus">tblServices[Service Status]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2" i="1" l="1"/>
  <c r="F74" i="1"/>
  <c r="D83" i="1" s="1"/>
  <c r="D65" i="1"/>
  <c r="D57" i="1"/>
  <c r="D81" i="1" s="1"/>
  <c r="H25" i="1"/>
  <c r="H26" i="1"/>
  <c r="H27" i="1"/>
  <c r="H28" i="1"/>
  <c r="I25" i="1"/>
  <c r="I26" i="1"/>
  <c r="I27" i="1"/>
  <c r="I28" i="1"/>
  <c r="H24" i="1"/>
  <c r="H29" i="1"/>
  <c r="H30" i="1"/>
  <c r="I24" i="1"/>
  <c r="I29" i="1"/>
  <c r="I30" i="1"/>
  <c r="D47" i="1"/>
  <c r="D80" i="1" s="1"/>
  <c r="E41" i="1"/>
  <c r="D48" i="1" s="1"/>
  <c r="D32" i="1"/>
  <c r="E32" i="1"/>
  <c r="F32" i="1"/>
  <c r="G32" i="1"/>
  <c r="D78" i="1" s="1"/>
  <c r="I31" i="1"/>
  <c r="H31" i="1"/>
  <c r="D84" i="1" l="1"/>
  <c r="D85" i="1" s="1"/>
  <c r="H32" i="1"/>
  <c r="I32" i="1"/>
  <c r="D49" i="1"/>
</calcChain>
</file>

<file path=xl/sharedStrings.xml><?xml version="1.0" encoding="utf-8"?>
<sst xmlns="http://schemas.openxmlformats.org/spreadsheetml/2006/main" count="123" uniqueCount="76">
  <si>
    <t>[Company Name]</t>
  </si>
  <si>
    <t>Service Status</t>
  </si>
  <si>
    <t>Channel Partner Scorecard</t>
  </si>
  <si>
    <t>Reseller</t>
  </si>
  <si>
    <t>Not Started</t>
  </si>
  <si>
    <t>[Date]</t>
  </si>
  <si>
    <t>Distributor</t>
  </si>
  <si>
    <t>In Process</t>
  </si>
  <si>
    <t>[Time period]</t>
  </si>
  <si>
    <t>System Integrator</t>
  </si>
  <si>
    <t>Resolved</t>
  </si>
  <si>
    <t>Retailer</t>
  </si>
  <si>
    <t>Not Resolved</t>
  </si>
  <si>
    <t>Gray cells will be calculated for you. You do not need to enter anything into them.</t>
  </si>
  <si>
    <t>Channel Partner Profile</t>
  </si>
  <si>
    <t>Partner name:</t>
  </si>
  <si>
    <t xml:space="preserve"> </t>
  </si>
  <si>
    <t>Corporate headquarter address:</t>
  </si>
  <si>
    <t>Type of partner:</t>
  </si>
  <si>
    <t>Number of years done business with:</t>
  </si>
  <si>
    <t>Industry focus:</t>
  </si>
  <si>
    <t>Is there a channel partner contract?</t>
  </si>
  <si>
    <t xml:space="preserve">Key contract terms: </t>
  </si>
  <si>
    <t>Contact's Name</t>
  </si>
  <si>
    <t>Title</t>
  </si>
  <si>
    <t>Location</t>
  </si>
  <si>
    <t>Phone Number</t>
  </si>
  <si>
    <t>E-Mail</t>
  </si>
  <si>
    <t>Sales Forecast</t>
  </si>
  <si>
    <t>Product Name</t>
  </si>
  <si>
    <t>Product ID Number</t>
  </si>
  <si>
    <t>Annual Forecast (units)</t>
  </si>
  <si>
    <t>Annual Gross Revenue Forecast</t>
  </si>
  <si>
    <t>Actual Gross Revenue (to date)</t>
  </si>
  <si>
    <t>Gross Revenue Variance (to date)</t>
  </si>
  <si>
    <t>Marketing Campaigns</t>
  </si>
  <si>
    <t>Campaign Name</t>
  </si>
  <si>
    <t>Description</t>
  </si>
  <si>
    <t>Objectives</t>
  </si>
  <si>
    <t>Cost</t>
  </si>
  <si>
    <t>Start Date</t>
  </si>
  <si>
    <t>End Date</t>
  </si>
  <si>
    <t>Achievement</t>
  </si>
  <si>
    <t>Market Development Funds</t>
  </si>
  <si>
    <t>Amount</t>
  </si>
  <si>
    <t>Notes</t>
  </si>
  <si>
    <t>Beginning balance</t>
  </si>
  <si>
    <t>+ or - adjustments</t>
  </si>
  <si>
    <t>Subtotal</t>
  </si>
  <si>
    <t>Less funds used</t>
  </si>
  <si>
    <t>Current balance</t>
  </si>
  <si>
    <t>Marketing Materials</t>
  </si>
  <si>
    <t>Training</t>
  </si>
  <si>
    <t>Channel Service Issues—Description</t>
  </si>
  <si>
    <t>Date of Issue</t>
  </si>
  <si>
    <t>Status</t>
  </si>
  <si>
    <t>Resolution Date</t>
  </si>
  <si>
    <t>Costs (if any)</t>
  </si>
  <si>
    <t>Total Costs</t>
  </si>
  <si>
    <t>Return On Investment (ROI)</t>
  </si>
  <si>
    <t>Actual Revenue</t>
  </si>
  <si>
    <t>Less:</t>
  </si>
  <si>
    <t xml:space="preserve">   Market development funds</t>
  </si>
  <si>
    <t xml:space="preserve">   Marketing materials</t>
  </si>
  <si>
    <t xml:space="preserve">   Training</t>
  </si>
  <si>
    <t xml:space="preserve">   Service costs</t>
  </si>
  <si>
    <t>ROI</t>
  </si>
  <si>
    <t>Partners</t>
  </si>
  <si>
    <t>LISTS</t>
  </si>
  <si>
    <t>Total</t>
  </si>
  <si>
    <t xml:space="preserve">  </t>
  </si>
  <si>
    <t xml:space="preserve">   </t>
  </si>
  <si>
    <t xml:space="preserve">    </t>
  </si>
  <si>
    <t xml:space="preserve">     </t>
  </si>
  <si>
    <t>Actual Unit Sales (to date)</t>
  </si>
  <si>
    <t>Unit Variance (to date)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</si>
</sst>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400]h:mm:ss\ AM/PM"/>
    <numFmt numFmtId="165" formatCode="&quot;$&quot;#,##0.00"/>
  </numFmts>
  <fonts count="8" x14ac:knownFonts="1">
    <font>
      <sz val="10"/>
      <color theme="1"/>
      <name val="Verdana"/>
      <family val="2"/>
      <scheme val="minor"/>
    </font>
    <font>
      <sz val="24"/>
      <color theme="1" tint="0.14996795556505021"/>
      <name val="Corbel"/>
      <family val="2"/>
      <scheme val="major"/>
    </font>
    <font>
      <sz val="16"/>
      <color theme="1" tint="0.24994659260841701"/>
      <name val="Corbel"/>
      <family val="2"/>
      <scheme val="major"/>
    </font>
    <font>
      <i/>
      <sz val="8"/>
      <color theme="1"/>
      <name val="Verdana"/>
      <family val="2"/>
      <scheme val="minor"/>
    </font>
    <font>
      <sz val="11"/>
      <color theme="1" tint="0.24994659260841701"/>
      <name val="Corbel"/>
      <family val="2"/>
      <scheme val="major"/>
    </font>
    <font>
      <sz val="12"/>
      <color theme="1"/>
      <name val="Corbel"/>
      <family val="2"/>
      <scheme val="major"/>
    </font>
    <font>
      <b/>
      <sz val="12"/>
      <color theme="3"/>
      <name val="Corbel"/>
      <family val="2"/>
      <scheme val="major"/>
    </font>
    <font>
      <sz val="10"/>
      <color theme="1"/>
      <name val="Corbel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63377788628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 tint="-0.499984740745262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>
      <alignment vertical="center"/>
    </xf>
    <xf numFmtId="0" fontId="1" fillId="0" borderId="1" applyNumberFormat="0" applyFill="0" applyProtection="0">
      <alignment horizontal="left" vertical="center"/>
    </xf>
    <xf numFmtId="0" fontId="2" fillId="0" borderId="0" applyNumberFormat="0" applyFill="0" applyProtection="0">
      <alignment horizontal="left" vertical="center"/>
    </xf>
    <xf numFmtId="0" fontId="6" fillId="0" borderId="0" applyNumberFormat="0" applyFill="0" applyBorder="0" applyProtection="0">
      <alignment horizontal="left" vertical="center"/>
    </xf>
    <xf numFmtId="0" fontId="4" fillId="4" borderId="2" applyNumberFormat="0" applyProtection="0">
      <alignment horizontal="left" vertical="center"/>
    </xf>
  </cellStyleXfs>
  <cellXfs count="46">
    <xf numFmtId="0" fontId="0" fillId="0" borderId="0" xfId="0">
      <alignment vertical="center"/>
    </xf>
    <xf numFmtId="0" fontId="1" fillId="0" borderId="1" xfId="1">
      <alignment horizontal="left" vertical="center"/>
    </xf>
    <xf numFmtId="0" fontId="2" fillId="0" borderId="0" xfId="2">
      <alignment horizontal="left" vertical="center"/>
    </xf>
    <xf numFmtId="0" fontId="4" fillId="4" borderId="2" xfId="4">
      <alignment horizontal="left" vertical="center"/>
    </xf>
    <xf numFmtId="0" fontId="6" fillId="0" borderId="0" xfId="3">
      <alignment horizontal="left" vertical="center"/>
    </xf>
    <xf numFmtId="14" fontId="6" fillId="0" borderId="0" xfId="3" applyNumberFormat="1">
      <alignment horizontal="left" vertical="center"/>
    </xf>
    <xf numFmtId="164" fontId="6" fillId="0" borderId="0" xfId="3" applyNumberFormat="1">
      <alignment horizontal="left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4" fillId="4" borderId="2" xfId="4" applyAlignment="1">
      <alignment horizontal="left" vertical="top" wrapText="1"/>
    </xf>
    <xf numFmtId="0" fontId="0" fillId="0" borderId="0" xfId="0" applyAlignment="1">
      <alignment vertical="center" wrapText="1"/>
    </xf>
    <xf numFmtId="165" fontId="0" fillId="0" borderId="0" xfId="0" applyNumberFormat="1">
      <alignment vertical="center"/>
    </xf>
    <xf numFmtId="165" fontId="0" fillId="2" borderId="0" xfId="0" applyNumberFormat="1" applyFill="1">
      <alignment vertical="center"/>
    </xf>
    <xf numFmtId="0" fontId="0" fillId="0" borderId="0" xfId="0" applyAlignment="1">
      <alignment vertical="center"/>
    </xf>
    <xf numFmtId="0" fontId="0" fillId="3" borderId="6" xfId="0" applyFill="1" applyBorder="1">
      <alignment vertical="center"/>
    </xf>
    <xf numFmtId="0" fontId="7" fillId="0" borderId="0" xfId="0" applyFont="1">
      <alignment vertical="center"/>
    </xf>
    <xf numFmtId="0" fontId="7" fillId="3" borderId="6" xfId="0" applyFont="1" applyFill="1" applyBorder="1">
      <alignment vertical="center"/>
    </xf>
    <xf numFmtId="0" fontId="0" fillId="0" borderId="0" xfId="0" applyFont="1" applyFill="1" applyBorder="1" applyAlignment="1">
      <alignment vertical="center" wrapText="1"/>
    </xf>
    <xf numFmtId="3" fontId="0" fillId="0" borderId="0" xfId="0" applyNumberFormat="1" applyFont="1" applyFill="1" applyBorder="1" applyAlignment="1">
      <alignment vertical="center" wrapText="1"/>
    </xf>
    <xf numFmtId="165" fontId="0" fillId="0" borderId="0" xfId="0" applyNumberFormat="1" applyFont="1" applyFill="1" applyBorder="1" applyAlignment="1">
      <alignment vertical="center" wrapText="1"/>
    </xf>
    <xf numFmtId="4" fontId="0" fillId="0" borderId="0" xfId="0" applyNumberFormat="1" applyFont="1" applyFill="1" applyBorder="1" applyAlignment="1">
      <alignment vertical="center" wrapText="1"/>
    </xf>
    <xf numFmtId="3" fontId="0" fillId="0" borderId="0" xfId="0" applyNumberFormat="1" applyFont="1" applyFill="1" applyBorder="1">
      <alignment vertical="center"/>
    </xf>
    <xf numFmtId="165" fontId="0" fillId="0" borderId="0" xfId="0" applyNumberFormat="1" applyFont="1" applyFill="1" applyBorder="1">
      <alignment vertical="center"/>
    </xf>
    <xf numFmtId="4" fontId="0" fillId="0" borderId="0" xfId="0" applyNumberFormat="1" applyFont="1" applyFill="1" applyBorder="1">
      <alignment vertical="center"/>
    </xf>
    <xf numFmtId="0" fontId="0" fillId="0" borderId="0" xfId="0" applyFont="1" applyFill="1" applyBorder="1">
      <alignment vertical="center"/>
    </xf>
    <xf numFmtId="4" fontId="0" fillId="2" borderId="0" xfId="0" applyNumberFormat="1" applyFont="1" applyFill="1" applyBorder="1" applyAlignment="1">
      <alignment vertical="center" wrapText="1"/>
    </xf>
    <xf numFmtId="165" fontId="0" fillId="2" borderId="0" xfId="0" applyNumberFormat="1" applyFont="1" applyFill="1" applyBorder="1" applyAlignment="1">
      <alignment vertical="center" wrapText="1"/>
    </xf>
    <xf numFmtId="4" fontId="0" fillId="2" borderId="0" xfId="0" applyNumberFormat="1" applyFont="1" applyFill="1" applyBorder="1">
      <alignment vertical="center"/>
    </xf>
    <xf numFmtId="165" fontId="0" fillId="2" borderId="0" xfId="0" applyNumberFormat="1" applyFont="1" applyFill="1" applyBorder="1">
      <alignment vertical="center"/>
    </xf>
    <xf numFmtId="3" fontId="0" fillId="2" borderId="0" xfId="0" applyNumberFormat="1" applyFont="1" applyFill="1" applyBorder="1">
      <alignment vertical="center"/>
    </xf>
    <xf numFmtId="14" fontId="0" fillId="0" borderId="0" xfId="0" applyNumberFormat="1" applyFont="1" applyFill="1" applyBorder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165" fontId="0" fillId="0" borderId="0" xfId="0" applyNumberFormat="1" applyFont="1">
      <alignment vertical="center"/>
    </xf>
    <xf numFmtId="0" fontId="0" fillId="3" borderId="6" xfId="0" applyFont="1" applyFill="1" applyBorder="1">
      <alignment vertical="center"/>
    </xf>
    <xf numFmtId="14" fontId="0" fillId="0" borderId="0" xfId="0" applyNumberFormat="1" applyFont="1">
      <alignment vertical="center"/>
    </xf>
    <xf numFmtId="14" fontId="0" fillId="0" borderId="0" xfId="0" applyNumberFormat="1" applyFont="1" applyAlignment="1">
      <alignment vertical="center" wrapText="1"/>
    </xf>
    <xf numFmtId="165" fontId="0" fillId="2" borderId="0" xfId="0" applyNumberFormat="1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</cellXfs>
  <cellStyles count="5"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Normal" xfId="0" builtinId="0" customBuiltin="1"/>
  </cellStyles>
  <dxfs count="92">
    <dxf>
      <font>
        <strike val="0"/>
        <outline val="0"/>
        <shadow val="0"/>
        <u val="none"/>
        <vertAlign val="baseline"/>
        <sz val="12"/>
        <color theme="1"/>
        <name val="Corbel"/>
        <scheme val="major"/>
      </font>
    </dxf>
    <dxf>
      <font>
        <strike val="0"/>
        <outline val="0"/>
        <shadow val="0"/>
        <u val="none"/>
        <vertAlign val="baseline"/>
        <sz val="12"/>
        <color theme="1"/>
        <name val="Corbel"/>
        <scheme val="major"/>
      </font>
    </dxf>
    <dxf>
      <font>
        <strike val="0"/>
        <outline val="0"/>
        <shadow val="0"/>
        <u val="none"/>
        <vertAlign val="baseline"/>
        <sz val="10"/>
        <color theme="1"/>
        <name val="Verdana"/>
        <scheme val="minor"/>
      </font>
      <numFmt numFmtId="165" formatCode="&quot;$&quot;#,##0.00"/>
    </dxf>
    <dxf>
      <font>
        <strike val="0"/>
        <outline val="0"/>
        <shadow val="0"/>
        <u val="none"/>
        <vertAlign val="baseline"/>
        <sz val="10"/>
        <color theme="1"/>
        <name val="Verdana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Verdana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Verdana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orbel"/>
        <scheme val="major"/>
      </font>
    </dxf>
    <dxf>
      <font>
        <strike val="0"/>
        <outline val="0"/>
        <shadow val="0"/>
        <u val="none"/>
        <vertAlign val="baseline"/>
        <sz val="10"/>
        <color theme="1"/>
        <name val="Verdana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Verdana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Verdana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Verdana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Verdana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Verdana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Verdana"/>
        <scheme val="minor"/>
      </font>
      <numFmt numFmtId="165" formatCode="&quot;$&quot;#,##0.00"/>
    </dxf>
    <dxf>
      <font>
        <strike val="0"/>
        <outline val="0"/>
        <shadow val="0"/>
        <u val="none"/>
        <vertAlign val="baseline"/>
        <sz val="10"/>
        <color theme="1"/>
        <name val="Verdana"/>
        <scheme val="minor"/>
      </font>
      <numFmt numFmtId="165" formatCode="&quot;$&quot;#,##0.00"/>
    </dxf>
    <dxf>
      <font>
        <strike val="0"/>
        <outline val="0"/>
        <shadow val="0"/>
        <u val="none"/>
        <vertAlign val="baseline"/>
        <sz val="10"/>
        <color theme="1"/>
        <name val="Verdana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Verdana"/>
        <scheme val="minor"/>
      </font>
      <numFmt numFmtId="166" formatCode="m/d/yyyy"/>
    </dxf>
    <dxf>
      <font>
        <strike val="0"/>
        <outline val="0"/>
        <shadow val="0"/>
        <u val="none"/>
        <vertAlign val="baseline"/>
        <sz val="10"/>
        <color theme="1"/>
        <name val="Verdana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Verdana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Verdana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Verdana"/>
        <scheme val="minor"/>
      </font>
      <numFmt numFmtId="166" formatCode="m/d/yyyy"/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Verdana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Verdana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orbel"/>
        <scheme val="major"/>
      </font>
    </dxf>
    <dxf>
      <font>
        <strike val="0"/>
        <outline val="0"/>
        <shadow val="0"/>
        <u val="none"/>
        <vertAlign val="baseline"/>
        <sz val="10"/>
        <color theme="1"/>
        <name val="Corbel"/>
        <scheme val="major"/>
      </font>
    </dxf>
    <dxf>
      <font>
        <strike val="0"/>
        <outline val="0"/>
        <shadow val="0"/>
        <u val="none"/>
        <vertAlign val="baseline"/>
        <sz val="10"/>
        <color theme="1"/>
        <name val="Verdana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Verdana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Verdana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Verdana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Verdana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Verdana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Verdana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Verdana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Verdana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Verdana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Verdana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Verdana"/>
        <scheme val="minor"/>
      </font>
      <numFmt numFmtId="165" formatCode="&quot;$&quot;#,##0.00"/>
    </dxf>
    <dxf>
      <font>
        <strike val="0"/>
        <outline val="0"/>
        <shadow val="0"/>
        <u val="none"/>
        <vertAlign val="baseline"/>
        <sz val="10"/>
        <color theme="1"/>
        <name val="Verdana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Verdana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Verdana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Verdana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orbel"/>
        <scheme val="major"/>
      </font>
    </dxf>
    <dxf>
      <font>
        <strike val="0"/>
        <outline val="0"/>
        <shadow val="0"/>
        <u val="none"/>
        <vertAlign val="baseline"/>
        <sz val="10"/>
        <color theme="1"/>
        <name val="Corbel"/>
        <scheme val="major"/>
      </font>
    </dxf>
    <dxf>
      <font>
        <strike val="0"/>
        <outline val="0"/>
        <shadow val="0"/>
        <u val="none"/>
        <vertAlign val="baseline"/>
        <sz val="10"/>
        <color theme="1"/>
        <name val="Verdana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Verdana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Verdana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Verdana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Verdana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Verdana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Verdana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Verdana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Verdana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Verdana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Verdana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Verdana"/>
        <scheme val="minor"/>
      </font>
      <numFmt numFmtId="165" formatCode="&quot;$&quot;#,##0.00"/>
    </dxf>
    <dxf>
      <font>
        <strike val="0"/>
        <outline val="0"/>
        <shadow val="0"/>
        <u val="none"/>
        <vertAlign val="baseline"/>
        <sz val="10"/>
        <color theme="1"/>
        <name val="Verdana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Verdana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Verdana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Verdana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Verdana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Verdana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orbel"/>
        <scheme val="major"/>
      </font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numFmt numFmtId="165" formatCode="&quot;$&quot;#,##0.00"/>
    </dxf>
    <dxf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orbel"/>
        <scheme val="major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  <fill>
        <patternFill patternType="solid">
          <fgColor indexed="64"/>
          <bgColor theme="0" tint="-0.24994659260841701"/>
        </patternFill>
      </fill>
    </dxf>
    <dxf>
      <font>
        <b val="0"/>
      </font>
    </dxf>
    <dxf>
      <alignment horizontal="general" vertical="center" textRotation="0" wrapText="1" indent="0" justifyLastLine="0" shrinkToFit="0" readingOrder="0"/>
    </dxf>
    <dxf>
      <font>
        <b val="0"/>
      </font>
    </dxf>
    <dxf>
      <font>
        <b val="0"/>
      </font>
    </dxf>
    <dxf>
      <font>
        <b val="0"/>
      </font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orbel"/>
        <scheme val="maj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3" name="tblContacts" displayName="tblContacts" ref="B18:I19" totalsRowShown="0" headerRowDxfId="91">
  <autoFilter ref="B18:I1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name="Contact's Name" dataDxfId="90"/>
    <tableColumn id="2" name="Title" dataDxfId="89"/>
    <tableColumn id="3" name="Location"/>
    <tableColumn id="4" name="Phone Number"/>
    <tableColumn id="5" name="E-Mail"/>
    <tableColumn id="6" name="   " dataDxfId="88"/>
    <tableColumn id="7" name="    " dataDxfId="87"/>
    <tableColumn id="8" name="     " dataDxfId="86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="Contacts table" altTextSummary="Enter contact information in this table."/>
    </ext>
  </extLst>
</table>
</file>

<file path=xl/tables/table10.xml><?xml version="1.0" encoding="utf-8"?>
<table xmlns="http://schemas.openxmlformats.org/spreadsheetml/2006/main" id="2" name="tblServices" displayName="tblServices" ref="D4:D8" totalsRowShown="0" headerRowDxfId="0">
  <autoFilter ref="D4:D8"/>
  <tableColumns count="1">
    <tableColumn id="1" name="Service Status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Service status table" altTextSummary="List service statuses to be used in drop-down lists on the SCORECARD sheet."/>
    </ext>
  </extLst>
</table>
</file>

<file path=xl/tables/table2.xml><?xml version="1.0" encoding="utf-8"?>
<table xmlns="http://schemas.openxmlformats.org/spreadsheetml/2006/main" id="4" name="tblForecasts" displayName="tblForecasts" ref="B23:I32" totalsRowCount="1">
  <autoFilter ref="B23:I3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name="Product Name" totalsRowLabel="Total"/>
    <tableColumn id="2" name="Product ID Number"/>
    <tableColumn id="3" name="Annual Forecast (units)" totalsRowFunction="sum" totalsRowDxfId="85"/>
    <tableColumn id="4" name="Annual Gross Revenue Forecast" totalsRowFunction="sum" totalsRowDxfId="84"/>
    <tableColumn id="5" name="Actual Unit Sales (to date)" totalsRowFunction="sum" totalsRowDxfId="83"/>
    <tableColumn id="6" name="Actual Gross Revenue (to date)" totalsRowFunction="sum" totalsRowDxfId="82"/>
    <tableColumn id="7" name="Unit Variance (to date)" totalsRowFunction="sum" dataDxfId="81">
      <calculatedColumnFormula>tblForecasts[Actual Unit Sales (to date)]-tblForecasts[Annual Forecast (units)]</calculatedColumnFormula>
    </tableColumn>
    <tableColumn id="8" name="Gross Revenue Variance (to date)" totalsRowFunction="sum" dataDxfId="80">
      <calculatedColumnFormula>tblForecasts[Actual Gross Revenue (to date)]-tblForecasts[Annual Gross Revenue Forecast]</calculatedColumnFormula>
    </tableColumn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="Sales forecast table" altTextSummary="Enter product information, ID number, unit and gross revenue forecast, unit sales and gross revenue to date, and unit variance and gross revenue will be calculated for you."/>
    </ext>
  </extLst>
</table>
</file>

<file path=xl/tables/table3.xml><?xml version="1.0" encoding="utf-8"?>
<table xmlns="http://schemas.openxmlformats.org/spreadsheetml/2006/main" id="5" name="tblCampaigns" displayName="tblCampaigns" ref="B36:I41" totalsRowCount="1" totalsRowDxfId="79">
  <autoFilter ref="B36:I4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name="Campaign Name" totalsRowLabel="Total" totalsRowDxfId="78"/>
    <tableColumn id="2" name="Description" totalsRowDxfId="77"/>
    <tableColumn id="5" name="Objectives" dataDxfId="76" totalsRowDxfId="75"/>
    <tableColumn id="6" name="Cost" totalsRowFunction="sum" totalsRowDxfId="74"/>
    <tableColumn id="7" name="Start Date" totalsRowDxfId="73"/>
    <tableColumn id="8" name="End Date" totalsRowDxfId="72"/>
    <tableColumn id="9" name="Achievement" totalsRowDxfId="71"/>
    <tableColumn id="10" name=" " totalsRowDxfId="70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="Marketing campaigns table" altTextSummary="Enter campaign information, including description, objectives, cost, start and end dates, and achievements."/>
    </ext>
  </extLst>
</table>
</file>

<file path=xl/tables/table4.xml><?xml version="1.0" encoding="utf-8"?>
<table xmlns="http://schemas.openxmlformats.org/spreadsheetml/2006/main" id="6" name="tblDevFunds" displayName="tblDevFunds" ref="B44:I49" totalsRowShown="0" headerRowDxfId="69">
  <autoFilter ref="B44:I4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name="Market Development Funds"/>
    <tableColumn id="2" name="Notes" dataDxfId="68"/>
    <tableColumn id="3" name="Amount" dataDxfId="67"/>
    <tableColumn id="4" name=" " dataDxfId="66"/>
    <tableColumn id="5" name="  " dataDxfId="65"/>
    <tableColumn id="6" name="   " dataDxfId="64"/>
    <tableColumn id="7" name="    " dataDxfId="63"/>
    <tableColumn id="8" name="     " dataDxfId="62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="Market development funds table" altTextSummary="Enter a beginning balance and adjustments (up or down), notes, and let the subtotals be calculated for you."/>
    </ext>
  </extLst>
</table>
</file>

<file path=xl/tables/table5.xml><?xml version="1.0" encoding="utf-8"?>
<table xmlns="http://schemas.openxmlformats.org/spreadsheetml/2006/main" id="7" name="tblMaterials" displayName="tblMaterials" ref="B52:I57" totalsRowCount="1" headerRowDxfId="61" dataDxfId="60" totalsRowDxfId="59">
  <autoFilter ref="B52:I5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name="Marketing Materials" totalsRowLabel="Total" dataDxfId="58" totalsRowDxfId="57"/>
    <tableColumn id="2" name="Notes" dataDxfId="56" totalsRowDxfId="55"/>
    <tableColumn id="3" name="Amount" totalsRowFunction="sum" dataDxfId="54" totalsRowDxfId="53"/>
    <tableColumn id="4" name=" " dataDxfId="52" totalsRowDxfId="51"/>
    <tableColumn id="5" name="  " dataDxfId="50" totalsRowDxfId="49"/>
    <tableColumn id="6" name="   " dataDxfId="48" totalsRowDxfId="47"/>
    <tableColumn id="7" name="    " dataDxfId="46" totalsRowDxfId="45"/>
    <tableColumn id="8" name="     " dataDxfId="44" totalsRowDxfId="43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="Marketing materials table" altTextSummary="Enter information about marketing materials in this table, including notes and amounts."/>
    </ext>
  </extLst>
</table>
</file>

<file path=xl/tables/table6.xml><?xml version="1.0" encoding="utf-8"?>
<table xmlns="http://schemas.openxmlformats.org/spreadsheetml/2006/main" id="8" name="tblTraining" displayName="tblTraining" ref="B60:I65" totalsRowCount="1" headerRowDxfId="42" totalsRowDxfId="41">
  <autoFilter ref="B60:I6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name="Training" totalsRowLabel="Total" dataDxfId="40" totalsRowDxfId="39"/>
    <tableColumn id="2" name="Notes" dataDxfId="38" totalsRowDxfId="37"/>
    <tableColumn id="3" name="Amount" totalsRowFunction="sum" dataDxfId="36" totalsRowDxfId="35"/>
    <tableColumn id="4" name=" " dataDxfId="34" totalsRowDxfId="33"/>
    <tableColumn id="5" name="  " dataDxfId="32" totalsRowDxfId="31"/>
    <tableColumn id="6" name="   " dataDxfId="30" totalsRowDxfId="29"/>
    <tableColumn id="7" name="    " dataDxfId="28" totalsRowDxfId="27"/>
    <tableColumn id="8" name="     " dataDxfId="26" totalsRowDxfId="25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="Training table" altTextSummary="Enter training information with notes and amounts."/>
    </ext>
  </extLst>
</table>
</file>

<file path=xl/tables/table7.xml><?xml version="1.0" encoding="utf-8"?>
<table xmlns="http://schemas.openxmlformats.org/spreadsheetml/2006/main" id="9" name="tblService" displayName="tblService" ref="B68:I74" totalsRowCount="1" headerRowDxfId="24" totalsRowDxfId="23">
  <autoFilter ref="B68:I7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name="Channel Service Issues—Description" totalsRowLabel="Total" dataDxfId="22" totalsRowDxfId="21"/>
    <tableColumn id="2" name="Date of Issue" dataDxfId="20" totalsRowDxfId="19"/>
    <tableColumn id="3" name="Status" dataDxfId="18" totalsRowDxfId="17"/>
    <tableColumn id="4" name="Resolution Date" dataDxfId="16" totalsRowDxfId="15"/>
    <tableColumn id="5" name="Costs (if any)" totalsRowFunction="sum" dataDxfId="14" totalsRowDxfId="13"/>
    <tableColumn id="6" name=" " dataDxfId="12" totalsRowDxfId="11"/>
    <tableColumn id="7" name="  " dataDxfId="10" totalsRowDxfId="9"/>
    <tableColumn id="8" name="   " dataDxfId="8" totalsRowDxfId="7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="Channel issues table" altTextSummary="Enter any channel service issues, along with a description, date of issue, current status, resolution date and any associated costs."/>
    </ext>
  </extLst>
</table>
</file>

<file path=xl/tables/table8.xml><?xml version="1.0" encoding="utf-8"?>
<table xmlns="http://schemas.openxmlformats.org/spreadsheetml/2006/main" id="10" name="tblROI" displayName="tblROI" ref="B77:D85" totalsRowShown="0" headerRowDxfId="6" dataDxfId="5">
  <autoFilter ref="B77:D85">
    <filterColumn colId="0" hiddenButton="1"/>
    <filterColumn colId="1" hiddenButton="1"/>
    <filterColumn colId="2" hiddenButton="1"/>
  </autoFilter>
  <tableColumns count="3">
    <tableColumn id="1" name="Return On Investment (ROI)" dataDxfId="4"/>
    <tableColumn id="2" name="Notes" dataDxfId="3"/>
    <tableColumn id="3" name="Amount" dataDxfId="2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="Return on investment table" altTextSummary="Add any notes and let the return on investment be calculated for you."/>
    </ext>
  </extLst>
</table>
</file>

<file path=xl/tables/table9.xml><?xml version="1.0" encoding="utf-8"?>
<table xmlns="http://schemas.openxmlformats.org/spreadsheetml/2006/main" id="1" name="tblPartners" displayName="tblPartners" ref="B4:B8" totalsRowShown="0" headerRowDxfId="1">
  <autoFilter ref="B4:B8"/>
  <tableColumns count="1">
    <tableColumn id="1" name="Partners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Partners table" altTextSummary="Enter a list of partners to be used in drop-down lists on the SCORECARD sheet."/>
    </ext>
  </extLst>
</table>
</file>

<file path=xl/theme/theme1.xml><?xml version="1.0" encoding="utf-8"?>
<a:theme xmlns:a="http://schemas.openxmlformats.org/drawingml/2006/main" name="Office Theme">
  <a:themeElements>
    <a:clrScheme name="Channel partner scorecard">
      <a:dk1>
        <a:srgbClr val="000000"/>
      </a:dk1>
      <a:lt1>
        <a:srgbClr val="FFFFFF"/>
      </a:lt1>
      <a:dk2>
        <a:srgbClr val="334E4E"/>
      </a:dk2>
      <a:lt2>
        <a:srgbClr val="F0F0F0"/>
      </a:lt2>
      <a:accent1>
        <a:srgbClr val="8CABB1"/>
      </a:accent1>
      <a:accent2>
        <a:srgbClr val="94BD59"/>
      </a:accent2>
      <a:accent3>
        <a:srgbClr val="E1B13F"/>
      </a:accent3>
      <a:accent4>
        <a:srgbClr val="DC8358"/>
      </a:accent4>
      <a:accent5>
        <a:srgbClr val="C56274"/>
      </a:accent5>
      <a:accent6>
        <a:srgbClr val="9C8CA2"/>
      </a:accent6>
      <a:hlink>
        <a:srgbClr val="8CABB1"/>
      </a:hlink>
      <a:folHlink>
        <a:srgbClr val="9C8CA2"/>
      </a:folHlink>
    </a:clrScheme>
    <a:fontScheme name="Channel partner scorecard">
      <a:majorFont>
        <a:latin typeface="Corbel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autoPageBreaks="0" fitToPage="1"/>
  </sheetPr>
  <dimension ref="B2:J85"/>
  <sheetViews>
    <sheetView showGridLines="0" tabSelected="1" workbookViewId="0"/>
  </sheetViews>
  <sheetFormatPr defaultRowHeight="12.75" x14ac:dyDescent="0.2"/>
  <cols>
    <col min="1" max="1" width="1.5" customWidth="1"/>
    <col min="2" max="2" width="35.75" customWidth="1"/>
    <col min="3" max="3" width="32.25" customWidth="1"/>
    <col min="4" max="4" width="14.375" customWidth="1"/>
    <col min="5" max="5" width="17" customWidth="1"/>
    <col min="6" max="6" width="15.125" customWidth="1"/>
    <col min="7" max="9" width="14.375" customWidth="1"/>
    <col min="10" max="10" width="14.75" customWidth="1"/>
    <col min="12" max="12" width="9.25" customWidth="1"/>
    <col min="13" max="13" width="13.5" customWidth="1"/>
  </cols>
  <sheetData>
    <row r="2" spans="2:9" ht="32.25" thickBot="1" x14ac:dyDescent="0.25">
      <c r="B2" s="1" t="s">
        <v>0</v>
      </c>
      <c r="C2" s="1"/>
      <c r="D2" s="1"/>
      <c r="E2" s="1"/>
      <c r="F2" s="1"/>
      <c r="G2" s="1"/>
      <c r="H2" s="1"/>
      <c r="I2" s="1"/>
    </row>
    <row r="3" spans="2:9" ht="21.75" thickTop="1" x14ac:dyDescent="0.2">
      <c r="B3" s="2" t="s">
        <v>2</v>
      </c>
      <c r="C3" s="2"/>
      <c r="D3" s="2"/>
      <c r="E3" s="2"/>
      <c r="F3" s="2"/>
      <c r="G3" s="2"/>
      <c r="H3" s="2"/>
      <c r="I3" s="2"/>
    </row>
    <row r="4" spans="2:9" ht="15.75" x14ac:dyDescent="0.2">
      <c r="B4" s="5" t="s">
        <v>5</v>
      </c>
      <c r="C4" s="4"/>
      <c r="D4" s="4"/>
      <c r="E4" s="4"/>
      <c r="F4" s="4"/>
      <c r="G4" s="4"/>
      <c r="H4" s="4"/>
      <c r="I4" s="4"/>
    </row>
    <row r="5" spans="2:9" ht="15.75" x14ac:dyDescent="0.2">
      <c r="B5" s="6" t="s">
        <v>8</v>
      </c>
      <c r="C5" s="4"/>
      <c r="D5" s="4"/>
      <c r="E5" s="4"/>
      <c r="F5" s="4"/>
      <c r="G5" s="4"/>
      <c r="H5" s="4"/>
      <c r="I5" s="4"/>
    </row>
    <row r="7" spans="2:9" x14ac:dyDescent="0.2">
      <c r="B7" s="7" t="s">
        <v>13</v>
      </c>
    </row>
    <row r="9" spans="2:9" ht="15" x14ac:dyDescent="0.2">
      <c r="B9" s="3" t="s">
        <v>14</v>
      </c>
      <c r="C9" s="40"/>
      <c r="D9" s="41"/>
      <c r="E9" s="41"/>
      <c r="F9" s="42"/>
    </row>
    <row r="10" spans="2:9" ht="15" x14ac:dyDescent="0.2">
      <c r="B10" s="3" t="s">
        <v>15</v>
      </c>
      <c r="C10" s="40" t="s">
        <v>16</v>
      </c>
      <c r="D10" s="41"/>
      <c r="E10" s="41"/>
      <c r="F10" s="42"/>
    </row>
    <row r="11" spans="2:9" ht="15" x14ac:dyDescent="0.2">
      <c r="B11" s="3" t="s">
        <v>17</v>
      </c>
      <c r="C11" s="40" t="s">
        <v>16</v>
      </c>
      <c r="D11" s="41"/>
      <c r="E11" s="41"/>
      <c r="F11" s="42"/>
    </row>
    <row r="12" spans="2:9" ht="15" x14ac:dyDescent="0.2">
      <c r="B12" s="3" t="s">
        <v>18</v>
      </c>
      <c r="C12" s="40"/>
      <c r="D12" s="41"/>
      <c r="E12" s="41"/>
      <c r="F12" s="42"/>
    </row>
    <row r="13" spans="2:9" ht="15" x14ac:dyDescent="0.2">
      <c r="B13" s="3" t="s">
        <v>19</v>
      </c>
      <c r="C13" s="40" t="s">
        <v>16</v>
      </c>
      <c r="D13" s="41"/>
      <c r="E13" s="41"/>
      <c r="F13" s="42"/>
    </row>
    <row r="14" spans="2:9" ht="15" x14ac:dyDescent="0.2">
      <c r="B14" s="3" t="s">
        <v>20</v>
      </c>
      <c r="C14" s="40" t="s">
        <v>16</v>
      </c>
      <c r="D14" s="41"/>
      <c r="E14" s="41"/>
      <c r="F14" s="42"/>
    </row>
    <row r="15" spans="2:9" ht="15" x14ac:dyDescent="0.2">
      <c r="B15" s="3" t="s">
        <v>21</v>
      </c>
      <c r="C15" s="40" t="s">
        <v>16</v>
      </c>
      <c r="D15" s="41"/>
      <c r="E15" s="41"/>
      <c r="F15" s="42"/>
    </row>
    <row r="16" spans="2:9" ht="60" customHeight="1" x14ac:dyDescent="0.2">
      <c r="B16" s="10" t="s">
        <v>22</v>
      </c>
      <c r="C16" s="43"/>
      <c r="D16" s="44"/>
      <c r="E16" s="44"/>
      <c r="F16" s="45"/>
    </row>
    <row r="18" spans="2:10" x14ac:dyDescent="0.2">
      <c r="B18" s="16" t="s">
        <v>23</v>
      </c>
      <c r="C18" s="16" t="s">
        <v>24</v>
      </c>
      <c r="D18" s="16" t="s">
        <v>25</v>
      </c>
      <c r="E18" s="16" t="s">
        <v>26</v>
      </c>
      <c r="F18" s="16" t="s">
        <v>27</v>
      </c>
      <c r="G18" s="17" t="s">
        <v>71</v>
      </c>
      <c r="H18" s="17" t="s">
        <v>72</v>
      </c>
      <c r="I18" s="17" t="s">
        <v>73</v>
      </c>
    </row>
    <row r="19" spans="2:10" x14ac:dyDescent="0.2">
      <c r="B19" s="11" t="s">
        <v>16</v>
      </c>
      <c r="C19" s="11" t="s">
        <v>16</v>
      </c>
      <c r="D19" t="s">
        <v>16</v>
      </c>
      <c r="E19" t="s">
        <v>16</v>
      </c>
      <c r="G19" s="15"/>
      <c r="H19" s="15"/>
      <c r="I19" s="15"/>
    </row>
    <row r="20" spans="2:10" x14ac:dyDescent="0.2">
      <c r="B20" s="39" t="s">
        <v>16</v>
      </c>
      <c r="C20" s="39"/>
      <c r="D20" s="39"/>
      <c r="E20" s="39"/>
      <c r="F20" s="39"/>
      <c r="G20" s="39"/>
      <c r="H20" s="39"/>
      <c r="I20" s="39"/>
      <c r="J20" s="14"/>
    </row>
    <row r="21" spans="2:10" x14ac:dyDescent="0.2">
      <c r="B21" s="8"/>
      <c r="C21" s="8"/>
      <c r="D21" s="8"/>
      <c r="E21" s="8"/>
      <c r="F21" s="8"/>
      <c r="G21" s="8"/>
      <c r="H21" s="8"/>
      <c r="I21" s="8"/>
      <c r="J21" s="14"/>
    </row>
    <row r="22" spans="2:10" ht="15.75" x14ac:dyDescent="0.2">
      <c r="B22" s="4" t="s">
        <v>28</v>
      </c>
    </row>
    <row r="23" spans="2:10" ht="51" x14ac:dyDescent="0.2">
      <c r="B23" s="18" t="s">
        <v>29</v>
      </c>
      <c r="C23" s="18" t="s">
        <v>30</v>
      </c>
      <c r="D23" s="19" t="s">
        <v>31</v>
      </c>
      <c r="E23" s="20" t="s">
        <v>32</v>
      </c>
      <c r="F23" s="20" t="s">
        <v>74</v>
      </c>
      <c r="G23" s="20" t="s">
        <v>33</v>
      </c>
      <c r="H23" s="20" t="s">
        <v>75</v>
      </c>
      <c r="I23" s="20" t="s">
        <v>34</v>
      </c>
    </row>
    <row r="24" spans="2:10" x14ac:dyDescent="0.2">
      <c r="B24" s="18"/>
      <c r="C24" s="18"/>
      <c r="D24" s="19"/>
      <c r="E24" s="20"/>
      <c r="F24" s="21"/>
      <c r="G24" s="20"/>
      <c r="H24" s="26">
        <f>tblForecasts[Actual Unit Sales (to date)]-tblForecasts[Annual Forecast (units)]</f>
        <v>0</v>
      </c>
      <c r="I24" s="27">
        <f>tblForecasts[Actual Gross Revenue (to date)]-tblForecasts[Annual Gross Revenue Forecast]</f>
        <v>0</v>
      </c>
    </row>
    <row r="25" spans="2:10" x14ac:dyDescent="0.2">
      <c r="B25" s="18"/>
      <c r="C25" s="18"/>
      <c r="D25" s="19"/>
      <c r="E25" s="20"/>
      <c r="F25" s="21"/>
      <c r="G25" s="20"/>
      <c r="H25" s="26">
        <f>tblForecasts[Actual Unit Sales (to date)]-tblForecasts[Annual Forecast (units)]</f>
        <v>0</v>
      </c>
      <c r="I25" s="27">
        <f>tblForecasts[Actual Gross Revenue (to date)]-tblForecasts[Annual Gross Revenue Forecast]</f>
        <v>0</v>
      </c>
    </row>
    <row r="26" spans="2:10" x14ac:dyDescent="0.2">
      <c r="B26" s="18"/>
      <c r="C26" s="18"/>
      <c r="D26" s="19"/>
      <c r="E26" s="20"/>
      <c r="F26" s="21"/>
      <c r="G26" s="20"/>
      <c r="H26" s="26">
        <f>tblForecasts[Actual Unit Sales (to date)]-tblForecasts[Annual Forecast (units)]</f>
        <v>0</v>
      </c>
      <c r="I26" s="27">
        <f>tblForecasts[Actual Gross Revenue (to date)]-tblForecasts[Annual Gross Revenue Forecast]</f>
        <v>0</v>
      </c>
    </row>
    <row r="27" spans="2:10" x14ac:dyDescent="0.2">
      <c r="B27" s="18"/>
      <c r="C27" s="18"/>
      <c r="D27" s="19"/>
      <c r="E27" s="20"/>
      <c r="F27" s="21"/>
      <c r="G27" s="20"/>
      <c r="H27" s="26">
        <f>tblForecasts[Actual Unit Sales (to date)]-tblForecasts[Annual Forecast (units)]</f>
        <v>0</v>
      </c>
      <c r="I27" s="27">
        <f>tblForecasts[Actual Gross Revenue (to date)]-tblForecasts[Annual Gross Revenue Forecast]</f>
        <v>0</v>
      </c>
    </row>
    <row r="28" spans="2:10" x14ac:dyDescent="0.2">
      <c r="B28" s="18"/>
      <c r="C28" s="18"/>
      <c r="D28" s="19"/>
      <c r="E28" s="20"/>
      <c r="F28" s="21"/>
      <c r="G28" s="20"/>
      <c r="H28" s="26">
        <f>tblForecasts[Actual Unit Sales (to date)]-tblForecasts[Annual Forecast (units)]</f>
        <v>0</v>
      </c>
      <c r="I28" s="27">
        <f>tblForecasts[Actual Gross Revenue (to date)]-tblForecasts[Annual Gross Revenue Forecast]</f>
        <v>0</v>
      </c>
    </row>
    <row r="29" spans="2:10" x14ac:dyDescent="0.2">
      <c r="B29" s="18"/>
      <c r="C29" s="18"/>
      <c r="D29" s="19"/>
      <c r="E29" s="20"/>
      <c r="F29" s="21"/>
      <c r="G29" s="20"/>
      <c r="H29" s="26">
        <f>tblForecasts[Actual Unit Sales (to date)]-tblForecasts[Annual Forecast (units)]</f>
        <v>0</v>
      </c>
      <c r="I29" s="27">
        <f>tblForecasts[Actual Gross Revenue (to date)]-tblForecasts[Annual Gross Revenue Forecast]</f>
        <v>0</v>
      </c>
    </row>
    <row r="30" spans="2:10" x14ac:dyDescent="0.2">
      <c r="B30" s="18"/>
      <c r="C30" s="18"/>
      <c r="D30" s="19"/>
      <c r="E30" s="20"/>
      <c r="F30" s="21"/>
      <c r="G30" s="20"/>
      <c r="H30" s="26">
        <f>tblForecasts[Actual Unit Sales (to date)]-tblForecasts[Annual Forecast (units)]</f>
        <v>0</v>
      </c>
      <c r="I30" s="27">
        <f>tblForecasts[Actual Gross Revenue (to date)]-tblForecasts[Annual Gross Revenue Forecast]</f>
        <v>0</v>
      </c>
    </row>
    <row r="31" spans="2:10" x14ac:dyDescent="0.2">
      <c r="B31" s="18" t="s">
        <v>16</v>
      </c>
      <c r="C31" s="18" t="s">
        <v>16</v>
      </c>
      <c r="D31" s="22"/>
      <c r="E31" s="23"/>
      <c r="F31" s="24"/>
      <c r="G31" s="23"/>
      <c r="H31" s="28">
        <f>tblForecasts[Actual Unit Sales (to date)]-tblForecasts[Annual Forecast (units)]</f>
        <v>0</v>
      </c>
      <c r="I31" s="29">
        <f>tblForecasts[Actual Gross Revenue (to date)]-tblForecasts[Annual Gross Revenue Forecast]</f>
        <v>0</v>
      </c>
    </row>
    <row r="32" spans="2:10" x14ac:dyDescent="0.2">
      <c r="B32" s="25" t="s">
        <v>69</v>
      </c>
      <c r="C32" s="25"/>
      <c r="D32" s="30">
        <f>SUBTOTAL(109,tblForecasts[Annual Forecast (units)])</f>
        <v>0</v>
      </c>
      <c r="E32" s="29">
        <f>SUBTOTAL(109,tblForecasts[Annual Gross Revenue Forecast])</f>
        <v>0</v>
      </c>
      <c r="F32" s="28">
        <f>SUBTOTAL(109,tblForecasts[Actual Unit Sales (to date)])</f>
        <v>0</v>
      </c>
      <c r="G32" s="29">
        <f>SUBTOTAL(109,tblForecasts[Actual Gross Revenue (to date)])</f>
        <v>0</v>
      </c>
      <c r="H32" s="28">
        <f>SUBTOTAL(109,tblForecasts[Unit Variance (to date)])</f>
        <v>0</v>
      </c>
      <c r="I32" s="29">
        <f>SUBTOTAL(109,tblForecasts[Gross Revenue Variance (to date)])</f>
        <v>0</v>
      </c>
    </row>
    <row r="33" spans="2:10" x14ac:dyDescent="0.2">
      <c r="B33" s="39" t="s">
        <v>16</v>
      </c>
      <c r="C33" s="39"/>
      <c r="D33" s="39"/>
      <c r="E33" s="39"/>
      <c r="F33" s="39"/>
      <c r="G33" s="39"/>
      <c r="H33" s="39"/>
      <c r="I33" s="39"/>
      <c r="J33" s="14"/>
    </row>
    <row r="34" spans="2:10" x14ac:dyDescent="0.2">
      <c r="B34" s="8"/>
      <c r="C34" s="8"/>
      <c r="D34" s="8"/>
      <c r="E34" s="8"/>
      <c r="F34" s="8"/>
      <c r="G34" s="8"/>
      <c r="H34" s="8"/>
      <c r="I34" s="8"/>
      <c r="J34" s="14"/>
    </row>
    <row r="35" spans="2:10" ht="15.75" x14ac:dyDescent="0.2">
      <c r="B35" s="4" t="s">
        <v>35</v>
      </c>
    </row>
    <row r="36" spans="2:10" x14ac:dyDescent="0.2">
      <c r="B36" s="25" t="s">
        <v>36</v>
      </c>
      <c r="C36" s="25" t="s">
        <v>37</v>
      </c>
      <c r="D36" s="25" t="s">
        <v>38</v>
      </c>
      <c r="E36" s="23" t="s">
        <v>39</v>
      </c>
      <c r="F36" s="31" t="s">
        <v>40</v>
      </c>
      <c r="G36" s="31" t="s">
        <v>41</v>
      </c>
      <c r="H36" s="25" t="s">
        <v>42</v>
      </c>
      <c r="I36" s="25" t="s">
        <v>16</v>
      </c>
    </row>
    <row r="37" spans="2:10" x14ac:dyDescent="0.2">
      <c r="B37" s="18"/>
      <c r="C37" s="18"/>
      <c r="D37" s="18"/>
      <c r="E37" s="23"/>
      <c r="F37" s="31"/>
      <c r="G37" s="31"/>
      <c r="H37" s="18"/>
      <c r="I37" s="25"/>
    </row>
    <row r="38" spans="2:10" x14ac:dyDescent="0.2">
      <c r="B38" s="18"/>
      <c r="C38" s="18"/>
      <c r="D38" s="18"/>
      <c r="E38" s="23"/>
      <c r="F38" s="31"/>
      <c r="G38" s="31"/>
      <c r="H38" s="18"/>
      <c r="I38" s="25"/>
    </row>
    <row r="39" spans="2:10" x14ac:dyDescent="0.2">
      <c r="B39" s="18"/>
      <c r="C39" s="18"/>
      <c r="D39" s="18"/>
      <c r="E39" s="23"/>
      <c r="F39" s="31"/>
      <c r="G39" s="31"/>
      <c r="H39" s="18"/>
      <c r="I39" s="25"/>
    </row>
    <row r="40" spans="2:10" x14ac:dyDescent="0.2">
      <c r="B40" s="18" t="s">
        <v>16</v>
      </c>
      <c r="C40" s="18" t="s">
        <v>16</v>
      </c>
      <c r="D40" s="18" t="s">
        <v>16</v>
      </c>
      <c r="E40" s="23" t="s">
        <v>16</v>
      </c>
      <c r="F40" s="31"/>
      <c r="G40" s="31"/>
      <c r="H40" s="18"/>
      <c r="I40" s="25"/>
    </row>
    <row r="41" spans="2:10" x14ac:dyDescent="0.2">
      <c r="B41" s="25" t="s">
        <v>69</v>
      </c>
      <c r="C41" s="25"/>
      <c r="D41" s="25"/>
      <c r="E41" s="29">
        <f>SUBTOTAL(109,tblCampaigns[Cost])</f>
        <v>0</v>
      </c>
      <c r="F41" s="31"/>
      <c r="G41" s="31"/>
      <c r="H41" s="25"/>
      <c r="I41" s="25"/>
    </row>
    <row r="42" spans="2:10" x14ac:dyDescent="0.2">
      <c r="B42" s="39"/>
      <c r="C42" s="39"/>
      <c r="D42" s="39"/>
      <c r="E42" s="39"/>
      <c r="F42" s="39"/>
      <c r="G42" s="39"/>
      <c r="H42" s="39"/>
      <c r="I42" s="39"/>
      <c r="J42" s="14"/>
    </row>
    <row r="43" spans="2:10" x14ac:dyDescent="0.2">
      <c r="B43" s="8"/>
      <c r="C43" s="8"/>
      <c r="D43" s="8"/>
      <c r="E43" s="8"/>
      <c r="F43" s="8"/>
      <c r="G43" s="8"/>
      <c r="H43" s="8"/>
      <c r="I43" s="8"/>
      <c r="J43" s="14"/>
    </row>
    <row r="44" spans="2:10" x14ac:dyDescent="0.2">
      <c r="B44" s="16" t="s">
        <v>43</v>
      </c>
      <c r="C44" s="16" t="s">
        <v>45</v>
      </c>
      <c r="D44" s="16" t="s">
        <v>44</v>
      </c>
      <c r="E44" s="17" t="s">
        <v>16</v>
      </c>
      <c r="F44" s="17" t="s">
        <v>70</v>
      </c>
      <c r="G44" s="17" t="s">
        <v>71</v>
      </c>
      <c r="H44" s="17" t="s">
        <v>72</v>
      </c>
      <c r="I44" s="17" t="s">
        <v>73</v>
      </c>
    </row>
    <row r="45" spans="2:10" x14ac:dyDescent="0.2">
      <c r="B45" t="s">
        <v>46</v>
      </c>
      <c r="C45" s="11"/>
      <c r="D45" s="12"/>
      <c r="E45" s="15"/>
      <c r="F45" s="15"/>
      <c r="G45" s="15"/>
      <c r="H45" s="15"/>
      <c r="I45" s="15"/>
    </row>
    <row r="46" spans="2:10" x14ac:dyDescent="0.2">
      <c r="B46" t="s">
        <v>47</v>
      </c>
      <c r="C46" s="11"/>
      <c r="D46" s="12"/>
      <c r="E46" s="15"/>
      <c r="F46" s="15"/>
      <c r="G46" s="15"/>
      <c r="H46" s="15"/>
      <c r="I46" s="15"/>
    </row>
    <row r="47" spans="2:10" x14ac:dyDescent="0.2">
      <c r="B47" t="s">
        <v>48</v>
      </c>
      <c r="C47" s="11"/>
      <c r="D47" s="13">
        <f>D45+D46</f>
        <v>0</v>
      </c>
      <c r="E47" s="15"/>
      <c r="F47" s="15"/>
      <c r="G47" s="15"/>
      <c r="H47" s="15"/>
      <c r="I47" s="15"/>
    </row>
    <row r="48" spans="2:10" x14ac:dyDescent="0.2">
      <c r="B48" t="s">
        <v>49</v>
      </c>
      <c r="C48" s="11"/>
      <c r="D48" s="13">
        <f>tblCampaigns[[#Totals],[Cost]]</f>
        <v>0</v>
      </c>
      <c r="E48" s="15"/>
      <c r="F48" s="15"/>
      <c r="G48" s="15"/>
      <c r="H48" s="15"/>
      <c r="I48" s="15"/>
    </row>
    <row r="49" spans="2:9" x14ac:dyDescent="0.2">
      <c r="B49" t="s">
        <v>50</v>
      </c>
      <c r="C49" s="11"/>
      <c r="D49" s="13">
        <f>D47-D48</f>
        <v>0</v>
      </c>
      <c r="E49" s="15"/>
      <c r="F49" s="15"/>
      <c r="G49" s="15"/>
      <c r="H49" s="15"/>
      <c r="I49" s="15"/>
    </row>
    <row r="50" spans="2:9" x14ac:dyDescent="0.2">
      <c r="B50" s="39"/>
      <c r="C50" s="39"/>
      <c r="D50" s="39"/>
      <c r="E50" s="39"/>
      <c r="F50" s="39"/>
      <c r="G50" s="39"/>
      <c r="H50" s="39"/>
      <c r="I50" s="39"/>
    </row>
    <row r="51" spans="2:9" x14ac:dyDescent="0.2">
      <c r="B51" s="8"/>
      <c r="C51" s="8"/>
      <c r="D51" s="8"/>
      <c r="E51" s="8"/>
      <c r="F51" s="8"/>
      <c r="G51" s="8"/>
      <c r="H51" s="8"/>
      <c r="I51" s="8"/>
    </row>
    <row r="52" spans="2:9" x14ac:dyDescent="0.2">
      <c r="B52" s="16" t="s">
        <v>51</v>
      </c>
      <c r="C52" s="16" t="s">
        <v>45</v>
      </c>
      <c r="D52" s="16" t="s">
        <v>44</v>
      </c>
      <c r="E52" s="17" t="s">
        <v>16</v>
      </c>
      <c r="F52" s="17" t="s">
        <v>70</v>
      </c>
      <c r="G52" s="17" t="s">
        <v>71</v>
      </c>
      <c r="H52" s="17" t="s">
        <v>72</v>
      </c>
      <c r="I52" s="17" t="s">
        <v>73</v>
      </c>
    </row>
    <row r="53" spans="2:9" x14ac:dyDescent="0.2">
      <c r="B53" s="33"/>
      <c r="C53" s="33"/>
      <c r="D53" s="34"/>
      <c r="E53" s="35"/>
      <c r="F53" s="35"/>
      <c r="G53" s="35"/>
      <c r="H53" s="35"/>
      <c r="I53" s="35"/>
    </row>
    <row r="54" spans="2:9" x14ac:dyDescent="0.2">
      <c r="B54" s="33"/>
      <c r="C54" s="33"/>
      <c r="D54" s="34"/>
      <c r="E54" s="35"/>
      <c r="F54" s="35"/>
      <c r="G54" s="35"/>
      <c r="H54" s="35"/>
      <c r="I54" s="35"/>
    </row>
    <row r="55" spans="2:9" x14ac:dyDescent="0.2">
      <c r="B55" s="33"/>
      <c r="C55" s="33"/>
      <c r="D55" s="34"/>
      <c r="E55" s="35"/>
      <c r="F55" s="35"/>
      <c r="G55" s="35"/>
      <c r="H55" s="35"/>
      <c r="I55" s="35"/>
    </row>
    <row r="56" spans="2:9" x14ac:dyDescent="0.2">
      <c r="B56" s="33" t="s">
        <v>16</v>
      </c>
      <c r="C56" s="33"/>
      <c r="D56" s="34"/>
      <c r="E56" s="35"/>
      <c r="F56" s="35"/>
      <c r="G56" s="35"/>
      <c r="H56" s="35"/>
      <c r="I56" s="35"/>
    </row>
    <row r="57" spans="2:9" x14ac:dyDescent="0.2">
      <c r="B57" s="32" t="s">
        <v>69</v>
      </c>
      <c r="C57" s="33"/>
      <c r="D57" s="34">
        <f>SUBTOTAL(109,tblMaterials[Amount])</f>
        <v>0</v>
      </c>
      <c r="E57" s="35"/>
      <c r="F57" s="35"/>
      <c r="G57" s="35"/>
      <c r="H57" s="35"/>
      <c r="I57" s="35"/>
    </row>
    <row r="58" spans="2:9" x14ac:dyDescent="0.2">
      <c r="B58" s="39" t="s">
        <v>16</v>
      </c>
      <c r="C58" s="39"/>
      <c r="D58" s="39"/>
      <c r="E58" s="39"/>
      <c r="F58" s="39"/>
      <c r="G58" s="39"/>
      <c r="H58" s="39"/>
      <c r="I58" s="39"/>
    </row>
    <row r="59" spans="2:9" x14ac:dyDescent="0.2">
      <c r="B59" s="8"/>
      <c r="C59" s="8"/>
      <c r="D59" s="8"/>
      <c r="E59" s="8"/>
      <c r="F59" s="8"/>
      <c r="G59" s="8"/>
      <c r="H59" s="8"/>
      <c r="I59" s="8"/>
    </row>
    <row r="60" spans="2:9" x14ac:dyDescent="0.2">
      <c r="B60" s="16" t="s">
        <v>52</v>
      </c>
      <c r="C60" s="16" t="s">
        <v>45</v>
      </c>
      <c r="D60" s="16" t="s">
        <v>44</v>
      </c>
      <c r="E60" s="17" t="s">
        <v>16</v>
      </c>
      <c r="F60" s="17" t="s">
        <v>70</v>
      </c>
      <c r="G60" s="17" t="s">
        <v>71</v>
      </c>
      <c r="H60" s="17" t="s">
        <v>72</v>
      </c>
      <c r="I60" s="17" t="s">
        <v>73</v>
      </c>
    </row>
    <row r="61" spans="2:9" x14ac:dyDescent="0.2">
      <c r="B61" s="33"/>
      <c r="C61" s="33"/>
      <c r="D61" s="34"/>
      <c r="E61" s="35"/>
      <c r="F61" s="35"/>
      <c r="G61" s="35"/>
      <c r="H61" s="35"/>
      <c r="I61" s="35"/>
    </row>
    <row r="62" spans="2:9" x14ac:dyDescent="0.2">
      <c r="B62" s="33"/>
      <c r="C62" s="33"/>
      <c r="D62" s="34"/>
      <c r="E62" s="35"/>
      <c r="F62" s="35"/>
      <c r="G62" s="35"/>
      <c r="H62" s="35"/>
      <c r="I62" s="35"/>
    </row>
    <row r="63" spans="2:9" x14ac:dyDescent="0.2">
      <c r="B63" s="33"/>
      <c r="C63" s="33"/>
      <c r="D63" s="34"/>
      <c r="E63" s="35"/>
      <c r="F63" s="35"/>
      <c r="G63" s="35"/>
      <c r="H63" s="35"/>
      <c r="I63" s="35"/>
    </row>
    <row r="64" spans="2:9" x14ac:dyDescent="0.2">
      <c r="B64" s="33" t="s">
        <v>16</v>
      </c>
      <c r="C64" s="33"/>
      <c r="D64" s="34"/>
      <c r="E64" s="35"/>
      <c r="F64" s="35"/>
      <c r="G64" s="35"/>
      <c r="H64" s="35"/>
      <c r="I64" s="35"/>
    </row>
    <row r="65" spans="2:9" x14ac:dyDescent="0.2">
      <c r="B65" s="32" t="s">
        <v>69</v>
      </c>
      <c r="C65" s="33"/>
      <c r="D65" s="34">
        <f>SUBTOTAL(109,tblTraining[Amount])</f>
        <v>0</v>
      </c>
      <c r="E65" s="35"/>
      <c r="F65" s="35"/>
      <c r="G65" s="35"/>
      <c r="H65" s="35"/>
      <c r="I65" s="35"/>
    </row>
    <row r="66" spans="2:9" x14ac:dyDescent="0.2">
      <c r="B66" s="39"/>
      <c r="C66" s="39"/>
      <c r="D66" s="39"/>
      <c r="E66" s="39"/>
      <c r="F66" s="39"/>
      <c r="G66" s="39"/>
      <c r="H66" s="39"/>
      <c r="I66" s="39"/>
    </row>
    <row r="67" spans="2:9" x14ac:dyDescent="0.2">
      <c r="B67" s="8"/>
      <c r="C67" s="8"/>
      <c r="D67" s="8"/>
      <c r="E67" s="8"/>
      <c r="F67" s="8"/>
      <c r="G67" s="8"/>
      <c r="H67" s="8"/>
      <c r="I67" s="8"/>
    </row>
    <row r="68" spans="2:9" x14ac:dyDescent="0.2">
      <c r="B68" s="16" t="s">
        <v>53</v>
      </c>
      <c r="C68" s="16" t="s">
        <v>54</v>
      </c>
      <c r="D68" s="16" t="s">
        <v>55</v>
      </c>
      <c r="E68" s="16" t="s">
        <v>56</v>
      </c>
      <c r="F68" s="16" t="s">
        <v>57</v>
      </c>
      <c r="G68" s="17" t="s">
        <v>16</v>
      </c>
      <c r="H68" s="17" t="s">
        <v>70</v>
      </c>
      <c r="I68" s="17" t="s">
        <v>71</v>
      </c>
    </row>
    <row r="69" spans="2:9" x14ac:dyDescent="0.2">
      <c r="B69" s="33"/>
      <c r="C69" s="37"/>
      <c r="D69" s="33"/>
      <c r="E69" s="36"/>
      <c r="F69" s="34"/>
      <c r="G69" s="35"/>
      <c r="H69" s="35"/>
      <c r="I69" s="35"/>
    </row>
    <row r="70" spans="2:9" x14ac:dyDescent="0.2">
      <c r="B70" s="33"/>
      <c r="C70" s="37"/>
      <c r="D70" s="33"/>
      <c r="E70" s="36"/>
      <c r="F70" s="34"/>
      <c r="G70" s="35"/>
      <c r="H70" s="35"/>
      <c r="I70" s="35"/>
    </row>
    <row r="71" spans="2:9" x14ac:dyDescent="0.2">
      <c r="B71" s="33"/>
      <c r="C71" s="37"/>
      <c r="D71" s="33"/>
      <c r="E71" s="36"/>
      <c r="F71" s="34"/>
      <c r="G71" s="35"/>
      <c r="H71" s="35"/>
      <c r="I71" s="35"/>
    </row>
    <row r="72" spans="2:9" x14ac:dyDescent="0.2">
      <c r="B72" s="33"/>
      <c r="C72" s="37"/>
      <c r="D72" s="33"/>
      <c r="E72" s="36"/>
      <c r="F72" s="34"/>
      <c r="G72" s="35"/>
      <c r="H72" s="35"/>
      <c r="I72" s="35"/>
    </row>
    <row r="73" spans="2:9" x14ac:dyDescent="0.2">
      <c r="B73" s="33"/>
      <c r="C73" s="37"/>
      <c r="D73" s="33"/>
      <c r="E73" s="36"/>
      <c r="F73" s="34"/>
      <c r="G73" s="35"/>
      <c r="H73" s="35"/>
      <c r="I73" s="35"/>
    </row>
    <row r="74" spans="2:9" x14ac:dyDescent="0.2">
      <c r="B74" s="32" t="s">
        <v>69</v>
      </c>
      <c r="C74" s="32"/>
      <c r="D74" s="32"/>
      <c r="E74" s="32"/>
      <c r="F74" s="34">
        <f>SUBTOTAL(109,tblService[Costs (if any)])</f>
        <v>0</v>
      </c>
      <c r="G74" s="35"/>
      <c r="H74" s="35"/>
      <c r="I74" s="35"/>
    </row>
    <row r="75" spans="2:9" x14ac:dyDescent="0.2">
      <c r="B75" s="39"/>
      <c r="C75" s="39"/>
      <c r="D75" s="39"/>
      <c r="E75" s="39"/>
      <c r="F75" s="39"/>
      <c r="G75" s="39"/>
      <c r="H75" s="39"/>
      <c r="I75" s="39"/>
    </row>
    <row r="76" spans="2:9" x14ac:dyDescent="0.2">
      <c r="B76" s="8"/>
      <c r="C76" s="8"/>
      <c r="D76" s="8"/>
      <c r="E76" s="8"/>
      <c r="F76" s="8"/>
      <c r="G76" s="8"/>
      <c r="H76" s="8"/>
      <c r="I76" s="8"/>
    </row>
    <row r="77" spans="2:9" x14ac:dyDescent="0.2">
      <c r="B77" s="16" t="s">
        <v>59</v>
      </c>
      <c r="C77" s="16" t="s">
        <v>45</v>
      </c>
      <c r="D77" s="16" t="s">
        <v>44</v>
      </c>
    </row>
    <row r="78" spans="2:9" x14ac:dyDescent="0.2">
      <c r="B78" s="32" t="s">
        <v>60</v>
      </c>
      <c r="C78" s="33"/>
      <c r="D78" s="38">
        <f>tblForecasts[[#Totals],[Actual Gross Revenue (to date)]]</f>
        <v>0</v>
      </c>
    </row>
    <row r="79" spans="2:9" x14ac:dyDescent="0.2">
      <c r="B79" s="32" t="s">
        <v>61</v>
      </c>
      <c r="C79" s="33"/>
      <c r="D79" s="34"/>
    </row>
    <row r="80" spans="2:9" x14ac:dyDescent="0.2">
      <c r="B80" s="32" t="s">
        <v>62</v>
      </c>
      <c r="C80" s="33"/>
      <c r="D80" s="38">
        <f>D47</f>
        <v>0</v>
      </c>
    </row>
    <row r="81" spans="2:4" x14ac:dyDescent="0.2">
      <c r="B81" s="32" t="s">
        <v>63</v>
      </c>
      <c r="C81" s="33"/>
      <c r="D81" s="38">
        <f>tblMaterials[[#Totals],[Amount]]</f>
        <v>0</v>
      </c>
    </row>
    <row r="82" spans="2:4" x14ac:dyDescent="0.2">
      <c r="B82" s="32" t="s">
        <v>64</v>
      </c>
      <c r="C82" s="33"/>
      <c r="D82" s="38">
        <f>tblTraining[[#Totals],[Amount]]</f>
        <v>0</v>
      </c>
    </row>
    <row r="83" spans="2:4" x14ac:dyDescent="0.2">
      <c r="B83" s="32" t="s">
        <v>65</v>
      </c>
      <c r="C83" s="33"/>
      <c r="D83" s="38">
        <f>tblService[[#Totals],[Costs (if any)]]</f>
        <v>0</v>
      </c>
    </row>
    <row r="84" spans="2:4" x14ac:dyDescent="0.2">
      <c r="B84" s="32" t="s">
        <v>58</v>
      </c>
      <c r="C84" s="33"/>
      <c r="D84" s="38">
        <f>SUM(D80:D83)</f>
        <v>0</v>
      </c>
    </row>
    <row r="85" spans="2:4" x14ac:dyDescent="0.2">
      <c r="B85" s="32" t="s">
        <v>66</v>
      </c>
      <c r="C85" s="33"/>
      <c r="D85" s="38">
        <f>IFERROR((D78-D84)/D84,0)</f>
        <v>0</v>
      </c>
    </row>
  </sheetData>
  <mergeCells count="15">
    <mergeCell ref="C14:F14"/>
    <mergeCell ref="C9:F9"/>
    <mergeCell ref="C10:F10"/>
    <mergeCell ref="C11:F11"/>
    <mergeCell ref="C12:F12"/>
    <mergeCell ref="C13:F13"/>
    <mergeCell ref="B50:I50"/>
    <mergeCell ref="B58:I58"/>
    <mergeCell ref="B66:I66"/>
    <mergeCell ref="B75:I75"/>
    <mergeCell ref="C15:F15"/>
    <mergeCell ref="C16:F16"/>
    <mergeCell ref="B20:I20"/>
    <mergeCell ref="B33:I33"/>
    <mergeCell ref="B42:I42"/>
  </mergeCells>
  <dataValidations count="2">
    <dataValidation type="list" allowBlank="1" showInputMessage="1" showErrorMessage="1" sqref="C12:F12">
      <formula1>Partners</formula1>
    </dataValidation>
    <dataValidation type="list" allowBlank="1" showInputMessage="1" showErrorMessage="1" sqref="D69:D73">
      <formula1>ServiceStatus</formula1>
    </dataValidation>
  </dataValidations>
  <pageMargins left="0.4" right="0.4" top="0.4" bottom="0.4" header="0.3" footer="0.3"/>
  <pageSetup scale="71" fitToHeight="0" orientation="landscape" r:id="rId1"/>
  <headerFooter differentFirst="1">
    <oddFooter>Page &amp;P of &amp;N</oddFooter>
  </headerFooter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B2:D8"/>
  <sheetViews>
    <sheetView showGridLines="0" workbookViewId="0"/>
  </sheetViews>
  <sheetFormatPr defaultRowHeight="12.75" x14ac:dyDescent="0.2"/>
  <cols>
    <col min="1" max="1" width="1.5" customWidth="1"/>
    <col min="2" max="2" width="15.75" customWidth="1"/>
    <col min="3" max="3" width="2.625" customWidth="1"/>
    <col min="4" max="4" width="18.75" customWidth="1"/>
  </cols>
  <sheetData>
    <row r="2" spans="2:4" ht="32.25" thickBot="1" x14ac:dyDescent="0.25">
      <c r="B2" s="1" t="s">
        <v>68</v>
      </c>
      <c r="C2" s="1"/>
      <c r="D2" s="1"/>
    </row>
    <row r="3" spans="2:4" ht="13.5" thickTop="1" x14ac:dyDescent="0.2"/>
    <row r="4" spans="2:4" ht="15.75" x14ac:dyDescent="0.2">
      <c r="B4" s="9" t="s">
        <v>67</v>
      </c>
      <c r="D4" s="9" t="s">
        <v>1</v>
      </c>
    </row>
    <row r="5" spans="2:4" x14ac:dyDescent="0.2">
      <c r="B5" t="s">
        <v>3</v>
      </c>
      <c r="D5" t="s">
        <v>4</v>
      </c>
    </row>
    <row r="6" spans="2:4" x14ac:dyDescent="0.2">
      <c r="B6" t="s">
        <v>6</v>
      </c>
      <c r="D6" t="s">
        <v>7</v>
      </c>
    </row>
    <row r="7" spans="2:4" x14ac:dyDescent="0.2">
      <c r="B7" t="s">
        <v>9</v>
      </c>
      <c r="D7" t="s">
        <v>10</v>
      </c>
    </row>
    <row r="8" spans="2:4" x14ac:dyDescent="0.2">
      <c r="B8" t="s">
        <v>11</v>
      </c>
      <c r="D8" t="s">
        <v>12</v>
      </c>
    </row>
  </sheetData>
  <pageMargins left="0.7" right="0.7" top="0.75" bottom="0.75" header="0.3" footer="0.3"/>
  <pageSetup orientation="portrait" verticalDpi="0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552BEC6F-7978-41A7-9BA2-D12EE823CEF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SCORECARD</vt:lpstr>
      <vt:lpstr>LISTS</vt:lpstr>
      <vt:lpstr>Partners</vt:lpstr>
      <vt:lpstr>ServiceStatus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Kenan Çılman</dc:creator>
  <cp:keywords/>
  <cp:lastModifiedBy>Kenan Çılman</cp:lastModifiedBy>
  <dcterms:created xsi:type="dcterms:W3CDTF">2014-10-25T21:16:05Z</dcterms:created>
  <dcterms:modified xsi:type="dcterms:W3CDTF">2014-10-25T21:16:06Z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TC040991629991</vt:lpwstr>
  </property>
</Properties>
</file>