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an Çılman\Desktop\Excelsizeyeter Dosyaları\planlama\"/>
    </mc:Choice>
  </mc:AlternateContent>
  <bookViews>
    <workbookView xWindow="0" yWindow="0" windowWidth="20490" windowHeight="7425"/>
  </bookViews>
  <sheets>
    <sheet name="Chore Payment Schedule" sheetId="1" r:id="rId1"/>
  </sheets>
  <definedNames>
    <definedName name="_xlnm.Print_Area" localSheetId="0">'Chore Payment Schedule'!$B$2:$U$37</definedName>
    <definedName name="StartDate">'Chore Payment Schedule'!$C$6</definedName>
    <definedName name="Total">SUMIFS('Chore Payment Schedule'!$F$9:$F$39,'Chore Payment Schedule'!$E$9:$E$39,'Chore Payment Schedule'!A1048576) + SUMIFS('Chore Payment Schedule'!$H$9:$H$39,'Chore Payment Schedule'!$G$9:$G$39,'Chore Payment Schedule'!A1048576) + SUMIFS('Chore Payment Schedule'!$J$9:$J$39,'Chore Payment Schedule'!$I$9:$I$39,'Chore Payment Schedule'!A1048576) + SUMIFS('Chore Payment Schedule'!$L$9:$L$39,'Chore Payment Schedule'!$K$9:$K$39,'Chore Payment Schedule'!A1048576) + SUMIFS('Chore Payment Schedule'!$N$9:$N$39,'Chore Payment Schedule'!$M$9:$M$39,'Chore Payment Schedule'!A1048576) + SUMIFS('Chore Payment Schedule'!$P$9:$P$39,'Chore Payment Schedule'!$O$9:$O$39,'Chore Payment Schedule'!A1048576) + SUMIFS('Chore Payment Schedule'!$R$9:$R$39,'Chore Payment Schedule'!$Q$9:$Q$39,'Chore Payment Schedule'!A1048576)</definedName>
  </definedNames>
  <calcPr calcId="152511"/>
</workbook>
</file>

<file path=xl/calcChain.xml><?xml version="1.0" encoding="utf-8"?>
<calcChain xmlns="http://schemas.openxmlformats.org/spreadsheetml/2006/main">
  <c r="L30" i="1" l="1"/>
  <c r="N30" i="1"/>
  <c r="P30" i="1"/>
  <c r="R30" i="1"/>
  <c r="J30" i="1"/>
  <c r="H30" i="1"/>
  <c r="F30" i="1"/>
  <c r="J24" i="1"/>
  <c r="L24" i="1"/>
  <c r="N24" i="1"/>
  <c r="P24" i="1"/>
  <c r="R24" i="1"/>
  <c r="J25" i="1"/>
  <c r="L25" i="1"/>
  <c r="N25" i="1"/>
  <c r="P25" i="1"/>
  <c r="R25" i="1"/>
  <c r="J26" i="1"/>
  <c r="L26" i="1"/>
  <c r="N26" i="1"/>
  <c r="P26" i="1"/>
  <c r="R26" i="1"/>
  <c r="J27" i="1"/>
  <c r="L27" i="1"/>
  <c r="N27" i="1"/>
  <c r="P27" i="1"/>
  <c r="R27" i="1"/>
  <c r="J28" i="1"/>
  <c r="L28" i="1"/>
  <c r="N28" i="1"/>
  <c r="P28" i="1"/>
  <c r="R28" i="1"/>
  <c r="J29" i="1"/>
  <c r="L29" i="1"/>
  <c r="N29" i="1"/>
  <c r="P29" i="1"/>
  <c r="R29" i="1"/>
  <c r="J31" i="1"/>
  <c r="L31" i="1"/>
  <c r="N31" i="1"/>
  <c r="P31" i="1"/>
  <c r="R31" i="1"/>
  <c r="H24" i="1"/>
  <c r="H25" i="1"/>
  <c r="H26" i="1"/>
  <c r="H27" i="1"/>
  <c r="H28" i="1"/>
  <c r="H29" i="1"/>
  <c r="H31" i="1"/>
  <c r="F24" i="1"/>
  <c r="F25" i="1"/>
  <c r="F26" i="1"/>
  <c r="F27" i="1"/>
  <c r="F28" i="1"/>
  <c r="F29" i="1"/>
  <c r="F31" i="1"/>
  <c r="T19" i="1" l="1"/>
  <c r="R23" i="1" l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F9" i="1"/>
  <c r="T16" i="1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33" i="1"/>
  <c r="H34" i="1"/>
  <c r="H35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33" i="1"/>
  <c r="J34" i="1"/>
  <c r="J35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33" i="1"/>
  <c r="L34" i="1"/>
  <c r="L35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33" i="1"/>
  <c r="N34" i="1"/>
  <c r="N35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33" i="1"/>
  <c r="P34" i="1"/>
  <c r="P35" i="1"/>
  <c r="R35" i="1" l="1"/>
  <c r="R34" i="1"/>
  <c r="R33" i="1"/>
  <c r="F10" i="1"/>
  <c r="F11" i="1"/>
  <c r="T10" i="1" s="1"/>
  <c r="F12" i="1"/>
  <c r="F13" i="1"/>
  <c r="T13" i="1" s="1"/>
  <c r="F14" i="1"/>
  <c r="F15" i="1"/>
  <c r="F16" i="1"/>
  <c r="F17" i="1"/>
  <c r="F18" i="1"/>
  <c r="F19" i="1"/>
  <c r="F20" i="1"/>
  <c r="F21" i="1"/>
  <c r="F22" i="1"/>
  <c r="F23" i="1"/>
  <c r="F33" i="1"/>
  <c r="F34" i="1"/>
  <c r="F35" i="1"/>
  <c r="Q6" i="1" l="1"/>
  <c r="O6" i="1"/>
  <c r="M6" i="1"/>
  <c r="K6" i="1"/>
  <c r="I6" i="1"/>
  <c r="Q5" i="1"/>
  <c r="O5" i="1"/>
  <c r="M5" i="1"/>
  <c r="K5" i="1"/>
  <c r="I5" i="1"/>
  <c r="G6" i="1"/>
  <c r="G5" i="1"/>
  <c r="E5" i="1"/>
  <c r="E6" i="1"/>
</calcChain>
</file>

<file path=xl/sharedStrings.xml><?xml version="1.0" encoding="utf-8"?>
<sst xmlns="http://schemas.openxmlformats.org/spreadsheetml/2006/main" count="71" uniqueCount="38">
  <si>
    <t>TASK</t>
  </si>
  <si>
    <t xml:space="preserve"> WHO</t>
  </si>
  <si>
    <t>$</t>
  </si>
  <si>
    <t>GET MAIL</t>
  </si>
  <si>
    <t>EMPTY DISHWASHER</t>
  </si>
  <si>
    <t>DIRTY DISHES IN DISHWASHER</t>
  </si>
  <si>
    <t>TAKE OUT TRASH</t>
  </si>
  <si>
    <t>MAKE DINNER</t>
  </si>
  <si>
    <t>MAKE BREAKFAST</t>
  </si>
  <si>
    <t>CLEAN TV ROOM</t>
  </si>
  <si>
    <t>CLEAN KITCHEN</t>
  </si>
  <si>
    <t>CLEAN GAME ROOM</t>
  </si>
  <si>
    <t>SWEEP</t>
  </si>
  <si>
    <t>DUST</t>
  </si>
  <si>
    <t>CLEAN BATHROOM</t>
  </si>
  <si>
    <t>CLEAN BEDROOM</t>
  </si>
  <si>
    <t>RAKE LEAVES</t>
  </si>
  <si>
    <t>WEED GARDEN</t>
  </si>
  <si>
    <t>WATER PLANTS</t>
  </si>
  <si>
    <t>CLEAN CAR</t>
  </si>
  <si>
    <t>CLEAN GARAGE</t>
  </si>
  <si>
    <t>FOUL MOUTH</t>
  </si>
  <si>
    <t>TROUBLE IN SCHOOL</t>
  </si>
  <si>
    <t>DISRESPECT</t>
  </si>
  <si>
    <t>AMOUNT</t>
  </si>
  <si>
    <t>FOR THE WEEK OF</t>
  </si>
  <si>
    <r>
      <rPr>
        <b/>
        <sz val="31"/>
        <color theme="4"/>
        <rFont val="Trebuchet MS"/>
        <family val="2"/>
        <scheme val="major"/>
      </rPr>
      <t>CHORE PAYMENT</t>
    </r>
    <r>
      <rPr>
        <sz val="31"/>
        <color theme="3"/>
        <rFont val="Trebuchet MS"/>
        <family val="2"/>
        <scheme val="major"/>
      </rPr>
      <t xml:space="preserve"> SCHEDULE</t>
    </r>
  </si>
  <si>
    <t>NEGOTIATE</t>
  </si>
  <si>
    <t>INFRACTIONS</t>
  </si>
  <si>
    <t>EACH CHILD'S</t>
  </si>
  <si>
    <t>ANOTHER CHILD</t>
  </si>
  <si>
    <t>KIM</t>
  </si>
  <si>
    <t>TERRY</t>
  </si>
  <si>
    <t>GILEAD</t>
  </si>
  <si>
    <t>PHYSICAL CONTACT</t>
  </si>
  <si>
    <t>LAUNDRY (PER LOAD)</t>
  </si>
  <si>
    <t>HELP WITH SIBLING (PER HOUR)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</si>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</sst>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\(&quot;$&quot;#,##0.00\)"/>
    <numFmt numFmtId="165" formatCode="&quot;$&quot;#,##0.00"/>
    <numFmt numFmtId="166" formatCode="dd"/>
  </numFmts>
  <fonts count="13" x14ac:knownFonts="1">
    <font>
      <sz val="12"/>
      <color theme="3"/>
      <name val="Trebuchet MS"/>
      <family val="2"/>
      <scheme val="minor"/>
    </font>
    <font>
      <b/>
      <sz val="9"/>
      <color theme="0" tint="-0.34998626667073579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sz val="12"/>
      <color theme="3"/>
      <name val="Trebuchet MS"/>
      <family val="2"/>
      <scheme val="minor"/>
    </font>
    <font>
      <sz val="31"/>
      <color theme="3"/>
      <name val="Trebuchet MS"/>
      <family val="2"/>
      <scheme val="major"/>
    </font>
    <font>
      <b/>
      <sz val="31"/>
      <color theme="4"/>
      <name val="Trebuchet MS"/>
      <family val="2"/>
      <scheme val="major"/>
    </font>
    <font>
      <sz val="34"/>
      <color theme="3"/>
      <name val="Trebuchet MS"/>
      <family val="2"/>
      <scheme val="major"/>
    </font>
    <font>
      <b/>
      <sz val="20"/>
      <color theme="4"/>
      <name val="Trebuchet MS"/>
      <family val="2"/>
      <scheme val="minor"/>
    </font>
    <font>
      <sz val="29"/>
      <color theme="3"/>
      <name val="Trebuchet MS"/>
      <family val="2"/>
      <scheme val="minor"/>
    </font>
    <font>
      <sz val="11"/>
      <color theme="4"/>
      <name val="Trebuchet MS"/>
      <family val="2"/>
      <scheme val="minor"/>
    </font>
    <font>
      <b/>
      <sz val="20"/>
      <color theme="3"/>
      <name val="Trebuchet MS"/>
      <family val="2"/>
      <scheme val="minor"/>
    </font>
    <font>
      <sz val="14"/>
      <color theme="3"/>
      <name val="Trebuchet MS"/>
      <family val="2"/>
      <scheme val="minor"/>
    </font>
    <font>
      <sz val="12"/>
      <color theme="4"/>
      <name val="Trebuchet M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3" tint="0.59996337778862885"/>
      </top>
      <bottom style="medium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medium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medium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/>
      <top/>
      <bottom style="thin">
        <color theme="3" tint="0.59996337778862885"/>
      </bottom>
      <diagonal/>
    </border>
  </borders>
  <cellStyleXfs count="15">
    <xf numFmtId="0" fontId="0" fillId="0" borderId="0">
      <alignment vertical="center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1" applyNumberFormat="0" applyFill="0" applyProtection="0"/>
    <xf numFmtId="0" fontId="1" fillId="0" borderId="0" applyNumberFormat="0" applyFill="0" applyAlignment="0" applyProtection="0"/>
    <xf numFmtId="0" fontId="2" fillId="0" borderId="0" applyNumberFormat="0" applyFill="0" applyBorder="0" applyProtection="0">
      <alignment horizontal="left" vertical="center" indent="1"/>
    </xf>
    <xf numFmtId="164" fontId="2" fillId="0" borderId="0" applyFont="0" applyFill="0" applyBorder="0" applyProtection="0">
      <alignment horizontal="center" vertical="center"/>
    </xf>
    <xf numFmtId="14" fontId="8" fillId="0" borderId="0" applyFill="0" applyBorder="0" applyProtection="0">
      <alignment horizontal="left" vertical="center"/>
    </xf>
    <xf numFmtId="166" fontId="8" fillId="0" borderId="0" applyFill="0" applyBorder="0" applyProtection="0">
      <alignment horizontal="left" vertical="center"/>
    </xf>
    <xf numFmtId="164" fontId="3" fillId="0" borderId="2" applyFont="0" applyFill="0" applyProtection="0">
      <alignment horizontal="center" vertical="center"/>
    </xf>
    <xf numFmtId="164" fontId="3" fillId="0" borderId="2" applyNumberFormat="0" applyFont="0" applyFill="0" applyProtection="0">
      <alignment horizontal="left" vertical="center" indent="1"/>
    </xf>
    <xf numFmtId="164" fontId="3" fillId="0" borderId="2" applyFont="0" applyFill="0" applyProtection="0">
      <alignment horizontal="left" vertical="center"/>
    </xf>
    <xf numFmtId="0" fontId="7" fillId="0" borderId="8" applyNumberFormat="0" applyFill="0" applyProtection="0">
      <alignment horizontal="left" vertical="center"/>
    </xf>
    <xf numFmtId="165" fontId="10" fillId="0" borderId="0" applyFill="0" applyBorder="0" applyProtection="0">
      <alignment horizontal="left" vertical="center"/>
    </xf>
    <xf numFmtId="0" fontId="3" fillId="2" borderId="0" applyNumberFormat="0" applyFont="0" applyBorder="0" applyAlignment="0">
      <alignment vertical="center"/>
    </xf>
  </cellStyleXfs>
  <cellXfs count="27">
    <xf numFmtId="0" fontId="0" fillId="0" borderId="0" xfId="0">
      <alignment vertical="center"/>
    </xf>
    <xf numFmtId="0" fontId="6" fillId="0" borderId="0" xfId="1" applyAlignment="1">
      <alignment vertical="center"/>
    </xf>
    <xf numFmtId="0" fontId="7" fillId="0" borderId="0" xfId="2" applyAlignment="1">
      <alignment vertical="center"/>
    </xf>
    <xf numFmtId="14" fontId="8" fillId="0" borderId="0" xfId="7">
      <alignment horizontal="left" vertical="center"/>
    </xf>
    <xf numFmtId="166" fontId="8" fillId="0" borderId="0" xfId="8">
      <alignment horizontal="left" vertical="center"/>
    </xf>
    <xf numFmtId="0" fontId="7" fillId="0" borderId="3" xfId="2" applyBorder="1" applyAlignment="1">
      <alignment horizontal="right" vertical="center"/>
    </xf>
    <xf numFmtId="0" fontId="7" fillId="0" borderId="4" xfId="2" applyBorder="1" applyAlignment="1">
      <alignment horizontal="center" vertical="center"/>
    </xf>
    <xf numFmtId="166" fontId="8" fillId="0" borderId="3" xfId="8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7" fillId="0" borderId="7" xfId="2" applyBorder="1" applyAlignment="1">
      <alignment horizontal="center" vertical="center"/>
    </xf>
    <xf numFmtId="0" fontId="0" fillId="0" borderId="7" xfId="0" applyBorder="1">
      <alignment vertical="center"/>
    </xf>
    <xf numFmtId="0" fontId="7" fillId="0" borderId="8" xfId="12">
      <alignment horizontal="left" vertical="center"/>
    </xf>
    <xf numFmtId="165" fontId="10" fillId="0" borderId="0" xfId="13">
      <alignment horizontal="left" vertical="center"/>
    </xf>
    <xf numFmtId="0" fontId="9" fillId="0" borderId="1" xfId="3"/>
    <xf numFmtId="164" fontId="9" fillId="0" borderId="5" xfId="3" applyNumberFormat="1" applyBorder="1" applyAlignment="1">
      <alignment horizontal="center"/>
    </xf>
    <xf numFmtId="0" fontId="9" fillId="0" borderId="5" xfId="3" applyBorder="1" applyAlignment="1">
      <alignment horizontal="left" indent="1"/>
    </xf>
    <xf numFmtId="164" fontId="9" fillId="0" borderId="6" xfId="3" applyNumberFormat="1" applyBorder="1" applyAlignment="1">
      <alignment horizontal="center"/>
    </xf>
    <xf numFmtId="0" fontId="0" fillId="2" borderId="0" xfId="14" applyFont="1">
      <alignment vertical="center"/>
    </xf>
    <xf numFmtId="0" fontId="7" fillId="2" borderId="0" xfId="14" applyFont="1" applyAlignment="1">
      <alignment vertical="center"/>
    </xf>
    <xf numFmtId="164" fontId="11" fillId="0" borderId="2" xfId="11" applyFont="1">
      <alignment horizontal="left" vertical="center"/>
    </xf>
    <xf numFmtId="164" fontId="11" fillId="0" borderId="2" xfId="9" applyFont="1">
      <alignment horizontal="center" vertical="center"/>
    </xf>
    <xf numFmtId="0" fontId="11" fillId="0" borderId="2" xfId="10" applyNumberFormat="1" applyFont="1">
      <alignment horizontal="left" vertical="center" indent="1"/>
    </xf>
    <xf numFmtId="164" fontId="12" fillId="0" borderId="1" xfId="3" applyNumberFormat="1" applyFont="1" applyFill="1"/>
    <xf numFmtId="164" fontId="9" fillId="0" borderId="5" xfId="3" applyNumberFormat="1" applyFont="1" applyBorder="1" applyAlignment="1">
      <alignment horizontal="center"/>
    </xf>
    <xf numFmtId="0" fontId="9" fillId="0" borderId="5" xfId="3" applyFont="1" applyBorder="1" applyAlignment="1">
      <alignment horizontal="left" indent="1"/>
    </xf>
    <xf numFmtId="164" fontId="9" fillId="0" borderId="6" xfId="3" applyNumberFormat="1" applyFont="1" applyBorder="1" applyAlignment="1">
      <alignment horizontal="center"/>
    </xf>
  </cellXfs>
  <cellStyles count="15">
    <cellStyle name="AMOUNT" xfId="9"/>
    <cellStyle name="Background" xfId="14"/>
    <cellStyle name="Currency" xfId="6" builtinId="4" customBuiltin="1"/>
    <cellStyle name="Date Long" xfId="7"/>
    <cellStyle name="Date Short" xfId="8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ASK" xfId="11"/>
    <cellStyle name="Title" xfId="1" builtinId="15" customBuiltin="1"/>
    <cellStyle name="Total Labels" xfId="12"/>
    <cellStyle name="Totals" xfId="13"/>
    <cellStyle name="WHO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5</xdr:row>
      <xdr:rowOff>228600</xdr:rowOff>
    </xdr:from>
    <xdr:to>
      <xdr:col>12</xdr:col>
      <xdr:colOff>139700</xdr:colOff>
      <xdr:row>9</xdr:row>
      <xdr:rowOff>355600</xdr:rowOff>
    </xdr:to>
    <xdr:grpSp>
      <xdr:nvGrpSpPr>
        <xdr:cNvPr id="24" name="Tip" descr="Enter your children's names in column T and enter amounts for Tasks and Infractions in column D.  Then, when you enter a child's name in the Who columns, the chore amounts are added for you along with a grand total for each child." title="Tip"/>
        <xdr:cNvGrpSpPr>
          <a:grpSpLocks noChangeAspect="1"/>
        </xdr:cNvGrpSpPr>
      </xdr:nvGrpSpPr>
      <xdr:grpSpPr bwMode="auto">
        <a:xfrm>
          <a:off x="6108700" y="2489200"/>
          <a:ext cx="4737100" cy="1701800"/>
          <a:chOff x="581" y="96"/>
          <a:chExt cx="530" cy="378"/>
        </a:xfrm>
        <a:effectLst>
          <a:outerShdw blurRad="50800" dist="38100" dir="5400000" algn="t" rotWithShape="0">
            <a:prstClr val="black">
              <a:alpha val="40000"/>
            </a:prstClr>
          </a:outerShdw>
        </a:effectLst>
      </xdr:grpSpPr>
      <xdr:sp macro="" textlink="">
        <xdr:nvSpPr>
          <xdr:cNvPr id="25" name="AutoShape 3"/>
          <xdr:cNvSpPr>
            <a:spLocks noChangeAspect="1" noChangeArrowheads="1" noTextEdit="1"/>
          </xdr:cNvSpPr>
        </xdr:nvSpPr>
        <xdr:spPr bwMode="auto">
          <a:xfrm>
            <a:off x="581" y="96"/>
            <a:ext cx="530" cy="3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Freeform 5"/>
          <xdr:cNvSpPr>
            <a:spLocks/>
          </xdr:cNvSpPr>
        </xdr:nvSpPr>
        <xdr:spPr bwMode="auto">
          <a:xfrm>
            <a:off x="581" y="96"/>
            <a:ext cx="530" cy="378"/>
          </a:xfrm>
          <a:custGeom>
            <a:avLst/>
            <a:gdLst>
              <a:gd name="T0" fmla="*/ 530 w 530"/>
              <a:gd name="T1" fmla="*/ 335 h 378"/>
              <a:gd name="T2" fmla="*/ 77 w 530"/>
              <a:gd name="T3" fmla="*/ 335 h 378"/>
              <a:gd name="T4" fmla="*/ 63 w 530"/>
              <a:gd name="T5" fmla="*/ 378 h 378"/>
              <a:gd name="T6" fmla="*/ 52 w 530"/>
              <a:gd name="T7" fmla="*/ 335 h 378"/>
              <a:gd name="T8" fmla="*/ 0 w 530"/>
              <a:gd name="T9" fmla="*/ 335 h 378"/>
              <a:gd name="T10" fmla="*/ 0 w 530"/>
              <a:gd name="T11" fmla="*/ 0 h 378"/>
              <a:gd name="T12" fmla="*/ 530 w 530"/>
              <a:gd name="T13" fmla="*/ 0 h 378"/>
              <a:gd name="T14" fmla="*/ 530 w 530"/>
              <a:gd name="T15" fmla="*/ 335 h 37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530" h="378">
                <a:moveTo>
                  <a:pt x="530" y="335"/>
                </a:moveTo>
                <a:lnTo>
                  <a:pt x="77" y="335"/>
                </a:lnTo>
                <a:lnTo>
                  <a:pt x="63" y="378"/>
                </a:lnTo>
                <a:lnTo>
                  <a:pt x="52" y="335"/>
                </a:lnTo>
                <a:lnTo>
                  <a:pt x="0" y="335"/>
                </a:lnTo>
                <a:lnTo>
                  <a:pt x="0" y="0"/>
                </a:lnTo>
                <a:lnTo>
                  <a:pt x="530" y="0"/>
                </a:lnTo>
                <a:lnTo>
                  <a:pt x="530" y="335"/>
                </a:lnTo>
                <a:close/>
              </a:path>
            </a:pathLst>
          </a:custGeom>
          <a:solidFill>
            <a:srgbClr val="FFFFFF"/>
          </a:solidFill>
          <a:ln w="9525">
            <a:solidFill>
              <a:schemeClr val="bg1">
                <a:lumMod val="85000"/>
              </a:schemeClr>
            </a:solidFill>
            <a:round/>
            <a:headEnd/>
            <a:tailEnd/>
          </a:ln>
          <a:extLst/>
        </xdr:spPr>
      </xdr:sp>
      <xdr:sp macro="" textlink="">
        <xdr:nvSpPr>
          <xdr:cNvPr id="27" name="Rectangle 6"/>
          <xdr:cNvSpPr>
            <a:spLocks noChangeArrowheads="1"/>
          </xdr:cNvSpPr>
        </xdr:nvSpPr>
        <xdr:spPr bwMode="auto">
          <a:xfrm>
            <a:off x="593" y="109"/>
            <a:ext cx="505" cy="309"/>
          </a:xfrm>
          <a:prstGeom prst="rect">
            <a:avLst/>
          </a:prstGeom>
          <a:noFill/>
          <a:ln w="1" cap="flat">
            <a:solidFill>
              <a:schemeClr val="bg1">
                <a:lumMod val="85000"/>
              </a:schemeClr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lIns="182880" tIns="182880" rIns="182880" bIns="182880"/>
          <a:lstStyle/>
          <a:p>
            <a:r>
              <a:rPr lang="en-US" sz="1600" b="1" smtClean="0">
                <a:solidFill>
                  <a:schemeClr val="accent1"/>
                </a:solidFill>
                <a:latin typeface="+mn-lt"/>
                <a:ea typeface="+mn-ea"/>
                <a:cs typeface="+mn-cs"/>
              </a:rPr>
              <a:t>HERE'S A TIP</a:t>
            </a:r>
          </a:p>
          <a:p>
            <a:endParaRPr lang="en-US" sz="400" b="0" smtClean="0">
              <a:solidFill>
                <a:schemeClr val="tx2"/>
              </a:solidFill>
              <a:latin typeface="+mn-lt"/>
              <a:ea typeface="+mn-ea"/>
              <a:cs typeface="+mn-cs"/>
            </a:endParaRPr>
          </a:p>
          <a:p>
            <a:r>
              <a:rPr lang="en-US" sz="1200" b="0" smtClean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Enter your children's names in column T</a:t>
            </a:r>
            <a:r>
              <a:rPr lang="en-US" sz="1200" b="0" baseline="0" smtClean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 and e</a:t>
            </a:r>
            <a:r>
              <a:rPr lang="en-US" sz="1200" b="0" smtClean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nter amounts</a:t>
            </a:r>
            <a:r>
              <a:rPr lang="en-US" sz="1200" b="0" baseline="0" smtClean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 for Tasks and Infractions in column D. Then, when you enter a child's name in the Who columns, the chore amounts are added for you along with a grand total for each child.</a:t>
            </a:r>
            <a:endParaRPr lang="en-US" sz="1200" b="0" smtClean="0">
              <a:solidFill>
                <a:schemeClr val="tx2"/>
              </a:solidFill>
              <a:latin typeface="+mn-lt"/>
              <a:ea typeface="+mn-ea"/>
              <a:cs typeface="+mn-cs"/>
            </a:endParaRPr>
          </a:p>
          <a:p>
            <a:endParaRPr lang="en" sz="1200" b="0" smtClean="0">
              <a:solidFill>
                <a:schemeClr val="tx2"/>
              </a:solidFill>
              <a:latin typeface="+mn-lt"/>
              <a:ea typeface="+mn-ea"/>
              <a:cs typeface="+mn-cs"/>
            </a:endParaRPr>
          </a:p>
          <a:p>
            <a:endParaRPr lang="en-US" sz="1200">
              <a:solidFill>
                <a:schemeClr val="tx2"/>
              </a:solidFill>
            </a:endParaRPr>
          </a:p>
        </xdr:txBody>
      </xdr:sp>
    </xdr:grp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Chore Schedule">
      <a:dk1>
        <a:srgbClr val="000000"/>
      </a:dk1>
      <a:lt1>
        <a:sysClr val="window" lastClr="FFFFFF"/>
      </a:lt1>
      <a:dk2>
        <a:srgbClr val="857B6F"/>
      </a:dk2>
      <a:lt2>
        <a:srgbClr val="E6DA51"/>
      </a:lt2>
      <a:accent1>
        <a:srgbClr val="DE5182"/>
      </a:accent1>
      <a:accent2>
        <a:srgbClr val="54CDC3"/>
      </a:accent2>
      <a:accent3>
        <a:srgbClr val="F56E58"/>
      </a:accent3>
      <a:accent4>
        <a:srgbClr val="E6DA51"/>
      </a:accent4>
      <a:accent5>
        <a:srgbClr val="A1D857"/>
      </a:accent5>
      <a:accent6>
        <a:srgbClr val="AB5D9B"/>
      </a:accent6>
      <a:hlink>
        <a:srgbClr val="54CDC3"/>
      </a:hlink>
      <a:folHlink>
        <a:srgbClr val="AB5D9B"/>
      </a:folHlink>
    </a:clrScheme>
    <a:fontScheme name="Chore Schedule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2"/>
    <pageSetUpPr autoPageBreaks="0" fitToPage="1"/>
  </sheetPr>
  <dimension ref="B1:U39"/>
  <sheetViews>
    <sheetView showGridLines="0" tabSelected="1" zoomScale="75" zoomScaleNormal="75" workbookViewId="0"/>
  </sheetViews>
  <sheetFormatPr defaultRowHeight="21" customHeight="1" x14ac:dyDescent="0.35"/>
  <cols>
    <col min="1" max="1" width="4.875" style="18" customWidth="1"/>
    <col min="2" max="2" width="3.75" style="18" customWidth="1"/>
    <col min="3" max="3" width="34.625" style="18" customWidth="1"/>
    <col min="4" max="4" width="13.75" style="18" customWidth="1"/>
    <col min="5" max="5" width="12.5" style="18" customWidth="1"/>
    <col min="6" max="6" width="8.25" style="18" customWidth="1"/>
    <col min="7" max="7" width="12.5" style="18" customWidth="1"/>
    <col min="8" max="8" width="8.25" style="18" customWidth="1"/>
    <col min="9" max="9" width="12.5" style="18" customWidth="1"/>
    <col min="10" max="10" width="8.25" style="18" customWidth="1"/>
    <col min="11" max="11" width="12.5" style="18" customWidth="1"/>
    <col min="12" max="12" width="8.25" style="18" customWidth="1"/>
    <col min="13" max="13" width="12.5" style="18" customWidth="1"/>
    <col min="14" max="14" width="8.25" style="18" customWidth="1"/>
    <col min="15" max="15" width="12.5" style="18" customWidth="1"/>
    <col min="16" max="16" width="8.25" style="18" customWidth="1"/>
    <col min="17" max="17" width="12.5" style="18" customWidth="1"/>
    <col min="18" max="18" width="8.25" style="18" customWidth="1"/>
    <col min="19" max="19" width="2.375" style="18" customWidth="1"/>
    <col min="20" max="20" width="26" style="18" customWidth="1"/>
    <col min="21" max="21" width="3.75" style="18" customWidth="1"/>
    <col min="22" max="16384" width="9" style="18"/>
  </cols>
  <sheetData>
    <row r="1" spans="2:21" ht="29.25" customHeight="1" x14ac:dyDescent="0.35"/>
    <row r="2" spans="2:21" ht="38.25" customHeight="1" x14ac:dyDescent="0.3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2:21" ht="43.5" x14ac:dyDescent="0.35">
      <c r="B3"/>
      <c r="C3" s="1" t="s">
        <v>26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2:21" ht="37.5" customHeight="1" x14ac:dyDescent="0.3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spans="2:21" s="19" customFormat="1" ht="28.5" customHeight="1" x14ac:dyDescent="0.35">
      <c r="B5" s="2"/>
      <c r="C5" s="2" t="s">
        <v>25</v>
      </c>
      <c r="D5" s="10" t="s">
        <v>2</v>
      </c>
      <c r="E5" s="5" t="str">
        <f>UPPER(TEXT(StartDate,"aaa"))</f>
        <v>EKİ</v>
      </c>
      <c r="F5" s="6"/>
      <c r="G5" s="5" t="str">
        <f>UPPER(TEXT(StartDate+1,"aaa"))</f>
        <v>EKİ</v>
      </c>
      <c r="H5" s="6"/>
      <c r="I5" s="5" t="str">
        <f>UPPER(TEXT(StartDate+2,"aaa"))</f>
        <v>EKİ</v>
      </c>
      <c r="J5" s="6"/>
      <c r="K5" s="5" t="str">
        <f>UPPER(TEXT(StartDate+3,"aaa"))</f>
        <v>EKİ</v>
      </c>
      <c r="L5" s="6"/>
      <c r="M5" s="5" t="str">
        <f>UPPER(TEXT(StartDate+4,"aaa"))</f>
        <v>EKİ</v>
      </c>
      <c r="N5" s="6"/>
      <c r="O5" s="5" t="str">
        <f>UPPER(TEXT(StartDate+5,"aaa"))</f>
        <v>EKİ</v>
      </c>
      <c r="P5" s="6"/>
      <c r="Q5" s="5" t="str">
        <f>UPPER(TEXT(StartDate+6,"aaa"))</f>
        <v>EKİ</v>
      </c>
      <c r="R5" s="6"/>
      <c r="S5" s="2"/>
      <c r="T5" s="2" t="s">
        <v>29</v>
      </c>
      <c r="U5" s="2"/>
    </row>
    <row r="6" spans="2:21" ht="37.5" x14ac:dyDescent="0.35">
      <c r="B6"/>
      <c r="C6" s="3">
        <v>41561</v>
      </c>
      <c r="D6" s="11"/>
      <c r="E6" s="7">
        <f>StartDate</f>
        <v>41561</v>
      </c>
      <c r="F6" s="8"/>
      <c r="G6" s="7">
        <f>StartDate+1</f>
        <v>41562</v>
      </c>
      <c r="H6" s="8"/>
      <c r="I6" s="7">
        <f>StartDate+2</f>
        <v>41563</v>
      </c>
      <c r="J6" s="8"/>
      <c r="K6" s="7">
        <f>StartDate+3</f>
        <v>41564</v>
      </c>
      <c r="L6" s="8"/>
      <c r="M6" s="7">
        <f>StartDate+4</f>
        <v>41565</v>
      </c>
      <c r="N6" s="8"/>
      <c r="O6" s="7">
        <f>StartDate+5</f>
        <v>41566</v>
      </c>
      <c r="P6" s="8"/>
      <c r="Q6" s="7">
        <f>StartDate+6</f>
        <v>41567</v>
      </c>
      <c r="R6" s="8"/>
      <c r="S6"/>
      <c r="T6" s="4" t="s">
        <v>37</v>
      </c>
      <c r="U6"/>
    </row>
    <row r="7" spans="2:21" ht="24" customHeight="1" x14ac:dyDescent="0.35">
      <c r="B7"/>
      <c r="C7"/>
      <c r="D7" s="11"/>
      <c r="E7" s="9"/>
      <c r="F7" s="8"/>
      <c r="G7" s="9"/>
      <c r="H7" s="8"/>
      <c r="I7" s="9"/>
      <c r="J7" s="8"/>
      <c r="K7" s="9"/>
      <c r="L7" s="8"/>
      <c r="M7" s="9"/>
      <c r="N7" s="8"/>
      <c r="O7" s="9"/>
      <c r="P7" s="8"/>
      <c r="Q7" s="9"/>
      <c r="R7" s="8"/>
      <c r="S7"/>
      <c r="T7"/>
      <c r="U7"/>
    </row>
    <row r="8" spans="2:21" ht="29.25" customHeight="1" thickBot="1" x14ac:dyDescent="0.35">
      <c r="B8"/>
      <c r="C8" s="14" t="s">
        <v>0</v>
      </c>
      <c r="D8" s="15" t="s">
        <v>24</v>
      </c>
      <c r="E8" s="16" t="s">
        <v>1</v>
      </c>
      <c r="F8" s="17" t="s">
        <v>24</v>
      </c>
      <c r="G8" s="16" t="s">
        <v>1</v>
      </c>
      <c r="H8" s="17" t="s">
        <v>24</v>
      </c>
      <c r="I8" s="16" t="s">
        <v>1</v>
      </c>
      <c r="J8" s="17" t="s">
        <v>24</v>
      </c>
      <c r="K8" s="16" t="s">
        <v>1</v>
      </c>
      <c r="L8" s="17" t="s">
        <v>24</v>
      </c>
      <c r="M8" s="16" t="s">
        <v>1</v>
      </c>
      <c r="N8" s="17" t="s">
        <v>24</v>
      </c>
      <c r="O8" s="16" t="s">
        <v>1</v>
      </c>
      <c r="P8" s="17" t="s">
        <v>24</v>
      </c>
      <c r="Q8" s="16" t="s">
        <v>1</v>
      </c>
      <c r="R8" s="17" t="s">
        <v>24</v>
      </c>
      <c r="S8"/>
      <c r="T8"/>
      <c r="U8"/>
    </row>
    <row r="9" spans="2:21" ht="33" customHeight="1" x14ac:dyDescent="0.35">
      <c r="B9"/>
      <c r="C9" s="20" t="s">
        <v>3</v>
      </c>
      <c r="D9" s="21">
        <v>0.25</v>
      </c>
      <c r="E9" s="22" t="s">
        <v>31</v>
      </c>
      <c r="F9" s="21">
        <f t="shared" ref="F9:F24" si="0">IF(E9&lt;&gt;"",$D9,"")</f>
        <v>0.25</v>
      </c>
      <c r="G9" s="22"/>
      <c r="H9" s="21" t="str">
        <f t="shared" ref="H9:H24" si="1">IF(G9&lt;&gt;"",$D9,"")</f>
        <v/>
      </c>
      <c r="I9" s="22"/>
      <c r="J9" s="21" t="str">
        <f>IF(I9&lt;&gt;"",$D9,"")</f>
        <v/>
      </c>
      <c r="K9" s="22"/>
      <c r="L9" s="21" t="str">
        <f>IF(K9&lt;&gt;"",$D9,"")</f>
        <v/>
      </c>
      <c r="M9" s="22"/>
      <c r="N9" s="21" t="str">
        <f>IF(M9&lt;&gt;"",$D9,"")</f>
        <v/>
      </c>
      <c r="O9" s="22"/>
      <c r="P9" s="21" t="str">
        <f>IF(O9&lt;&gt;"",$D9,"")</f>
        <v/>
      </c>
      <c r="Q9" s="22"/>
      <c r="R9" s="21" t="str">
        <f>IF(Q9&lt;&gt;"",$D9,"")</f>
        <v/>
      </c>
      <c r="S9"/>
      <c r="T9" s="12" t="s">
        <v>32</v>
      </c>
      <c r="U9"/>
    </row>
    <row r="10" spans="2:21" ht="33" customHeight="1" x14ac:dyDescent="0.35">
      <c r="B10"/>
      <c r="C10" s="20" t="s">
        <v>4</v>
      </c>
      <c r="D10" s="21">
        <v>0.5</v>
      </c>
      <c r="E10" s="22"/>
      <c r="F10" s="21" t="str">
        <f t="shared" si="0"/>
        <v/>
      </c>
      <c r="G10" s="22"/>
      <c r="H10" s="21" t="str">
        <f t="shared" si="1"/>
        <v/>
      </c>
      <c r="I10" s="22"/>
      <c r="J10" s="21" t="str">
        <f t="shared" ref="J10" si="2">IF(I10&lt;&gt;"",$D10,"")</f>
        <v/>
      </c>
      <c r="K10" s="22"/>
      <c r="L10" s="21" t="str">
        <f t="shared" ref="L10" si="3">IF(K10&lt;&gt;"",$D10,"")</f>
        <v/>
      </c>
      <c r="M10" s="22"/>
      <c r="N10" s="21" t="str">
        <f t="shared" ref="N10" si="4">IF(M10&lt;&gt;"",$D10,"")</f>
        <v/>
      </c>
      <c r="O10" s="22"/>
      <c r="P10" s="21" t="str">
        <f t="shared" ref="P10:R10" si="5">IF(O10&lt;&gt;"",$D10,"")</f>
        <v/>
      </c>
      <c r="Q10" s="22"/>
      <c r="R10" s="21" t="str">
        <f t="shared" si="5"/>
        <v/>
      </c>
      <c r="S10"/>
      <c r="T10" s="13">
        <f>Total</f>
        <v>0</v>
      </c>
      <c r="U10"/>
    </row>
    <row r="11" spans="2:21" ht="33" customHeight="1" x14ac:dyDescent="0.35">
      <c r="B11"/>
      <c r="C11" s="20" t="s">
        <v>5</v>
      </c>
      <c r="D11" s="21">
        <v>1</v>
      </c>
      <c r="E11" s="22" t="s">
        <v>32</v>
      </c>
      <c r="F11" s="21">
        <f t="shared" si="0"/>
        <v>1</v>
      </c>
      <c r="G11" s="22"/>
      <c r="H11" s="21" t="str">
        <f t="shared" si="1"/>
        <v/>
      </c>
      <c r="I11" s="22"/>
      <c r="J11" s="21" t="str">
        <f t="shared" ref="J11" si="6">IF(I11&lt;&gt;"",$D11,"")</f>
        <v/>
      </c>
      <c r="K11" s="22"/>
      <c r="L11" s="21" t="str">
        <f t="shared" ref="L11" si="7">IF(K11&lt;&gt;"",$D11,"")</f>
        <v/>
      </c>
      <c r="M11" s="22"/>
      <c r="N11" s="21" t="str">
        <f t="shared" ref="N11" si="8">IF(M11&lt;&gt;"",$D11,"")</f>
        <v/>
      </c>
      <c r="O11" s="22"/>
      <c r="P11" s="21" t="str">
        <f t="shared" ref="P11:R11" si="9">IF(O11&lt;&gt;"",$D11,"")</f>
        <v/>
      </c>
      <c r="Q11" s="22"/>
      <c r="R11" s="21" t="str">
        <f t="shared" si="9"/>
        <v/>
      </c>
      <c r="S11"/>
      <c r="T11"/>
      <c r="U11"/>
    </row>
    <row r="12" spans="2:21" ht="33" customHeight="1" x14ac:dyDescent="0.35">
      <c r="B12"/>
      <c r="C12" s="20" t="s">
        <v>6</v>
      </c>
      <c r="D12" s="21">
        <v>0.5</v>
      </c>
      <c r="E12" s="22"/>
      <c r="F12" s="21" t="str">
        <f t="shared" si="0"/>
        <v/>
      </c>
      <c r="G12" s="22"/>
      <c r="H12" s="21" t="str">
        <f t="shared" si="1"/>
        <v/>
      </c>
      <c r="I12" s="22"/>
      <c r="J12" s="21" t="str">
        <f t="shared" ref="J12" si="10">IF(I12&lt;&gt;"",$D12,"")</f>
        <v/>
      </c>
      <c r="K12" s="22"/>
      <c r="L12" s="21" t="str">
        <f t="shared" ref="L12" si="11">IF(K12&lt;&gt;"",$D12,"")</f>
        <v/>
      </c>
      <c r="M12" s="22"/>
      <c r="N12" s="21" t="str">
        <f t="shared" ref="N12" si="12">IF(M12&lt;&gt;"",$D12,"")</f>
        <v/>
      </c>
      <c r="O12" s="22"/>
      <c r="P12" s="21" t="str">
        <f t="shared" ref="P12:R12" si="13">IF(O12&lt;&gt;"",$D12,"")</f>
        <v/>
      </c>
      <c r="Q12" s="22"/>
      <c r="R12" s="21" t="str">
        <f t="shared" si="13"/>
        <v/>
      </c>
      <c r="S12"/>
      <c r="T12" s="12" t="s">
        <v>33</v>
      </c>
      <c r="U12"/>
    </row>
    <row r="13" spans="2:21" ht="33" customHeight="1" x14ac:dyDescent="0.35">
      <c r="B13"/>
      <c r="C13" s="20" t="s">
        <v>7</v>
      </c>
      <c r="D13" s="21">
        <v>3</v>
      </c>
      <c r="E13" s="22" t="s">
        <v>33</v>
      </c>
      <c r="F13" s="21">
        <f t="shared" si="0"/>
        <v>3</v>
      </c>
      <c r="G13" s="22"/>
      <c r="H13" s="21" t="str">
        <f t="shared" si="1"/>
        <v/>
      </c>
      <c r="I13" s="22"/>
      <c r="J13" s="21" t="str">
        <f t="shared" ref="J13" si="14">IF(I13&lt;&gt;"",$D13,"")</f>
        <v/>
      </c>
      <c r="K13" s="22"/>
      <c r="L13" s="21" t="str">
        <f t="shared" ref="L13" si="15">IF(K13&lt;&gt;"",$D13,"")</f>
        <v/>
      </c>
      <c r="M13" s="22"/>
      <c r="N13" s="21" t="str">
        <f t="shared" ref="N13" si="16">IF(M13&lt;&gt;"",$D13,"")</f>
        <v/>
      </c>
      <c r="O13" s="22"/>
      <c r="P13" s="21" t="str">
        <f t="shared" ref="P13:R13" si="17">IF(O13&lt;&gt;"",$D13,"")</f>
        <v/>
      </c>
      <c r="Q13" s="22"/>
      <c r="R13" s="21" t="str">
        <f t="shared" si="17"/>
        <v/>
      </c>
      <c r="S13"/>
      <c r="T13" s="13">
        <f>Total</f>
        <v>3</v>
      </c>
      <c r="U13"/>
    </row>
    <row r="14" spans="2:21" ht="33" customHeight="1" x14ac:dyDescent="0.35">
      <c r="B14"/>
      <c r="C14" s="20" t="s">
        <v>8</v>
      </c>
      <c r="D14" s="21">
        <v>2</v>
      </c>
      <c r="E14" s="22"/>
      <c r="F14" s="21" t="str">
        <f t="shared" si="0"/>
        <v/>
      </c>
      <c r="G14" s="22"/>
      <c r="H14" s="21" t="str">
        <f t="shared" si="1"/>
        <v/>
      </c>
      <c r="I14" s="22"/>
      <c r="J14" s="21" t="str">
        <f t="shared" ref="J14" si="18">IF(I14&lt;&gt;"",$D14,"")</f>
        <v/>
      </c>
      <c r="K14" s="22"/>
      <c r="L14" s="21" t="str">
        <f t="shared" ref="L14" si="19">IF(K14&lt;&gt;"",$D14,"")</f>
        <v/>
      </c>
      <c r="M14" s="22"/>
      <c r="N14" s="21" t="str">
        <f t="shared" ref="N14" si="20">IF(M14&lt;&gt;"",$D14,"")</f>
        <v/>
      </c>
      <c r="O14" s="22"/>
      <c r="P14" s="21" t="str">
        <f t="shared" ref="P14:R14" si="21">IF(O14&lt;&gt;"",$D14,"")</f>
        <v/>
      </c>
      <c r="Q14" s="22"/>
      <c r="R14" s="21" t="str">
        <f t="shared" si="21"/>
        <v/>
      </c>
      <c r="S14"/>
      <c r="T14"/>
      <c r="U14"/>
    </row>
    <row r="15" spans="2:21" ht="33" customHeight="1" x14ac:dyDescent="0.35">
      <c r="B15"/>
      <c r="C15" s="20" t="s">
        <v>9</v>
      </c>
      <c r="D15" s="21">
        <v>1</v>
      </c>
      <c r="E15" s="22"/>
      <c r="F15" s="21" t="str">
        <f t="shared" si="0"/>
        <v/>
      </c>
      <c r="G15" s="22"/>
      <c r="H15" s="21" t="str">
        <f t="shared" si="1"/>
        <v/>
      </c>
      <c r="I15" s="22"/>
      <c r="J15" s="21" t="str">
        <f t="shared" ref="J15" si="22">IF(I15&lt;&gt;"",$D15,"")</f>
        <v/>
      </c>
      <c r="K15" s="22"/>
      <c r="L15" s="21" t="str">
        <f t="shared" ref="L15" si="23">IF(K15&lt;&gt;"",$D15,"")</f>
        <v/>
      </c>
      <c r="M15" s="22"/>
      <c r="N15" s="21" t="str">
        <f t="shared" ref="N15" si="24">IF(M15&lt;&gt;"",$D15,"")</f>
        <v/>
      </c>
      <c r="O15" s="22"/>
      <c r="P15" s="21" t="str">
        <f t="shared" ref="P15:R15" si="25">IF(O15&lt;&gt;"",$D15,"")</f>
        <v/>
      </c>
      <c r="Q15" s="22"/>
      <c r="R15" s="21" t="str">
        <f t="shared" si="25"/>
        <v/>
      </c>
      <c r="S15"/>
      <c r="T15" s="12" t="s">
        <v>31</v>
      </c>
      <c r="U15"/>
    </row>
    <row r="16" spans="2:21" ht="33" customHeight="1" x14ac:dyDescent="0.35">
      <c r="B16"/>
      <c r="C16" s="20" t="s">
        <v>10</v>
      </c>
      <c r="D16" s="21">
        <v>0.5</v>
      </c>
      <c r="E16" s="22"/>
      <c r="F16" s="21" t="str">
        <f t="shared" si="0"/>
        <v/>
      </c>
      <c r="G16" s="22"/>
      <c r="H16" s="21" t="str">
        <f t="shared" si="1"/>
        <v/>
      </c>
      <c r="I16" s="22"/>
      <c r="J16" s="21" t="str">
        <f t="shared" ref="J16" si="26">IF(I16&lt;&gt;"",$D16,"")</f>
        <v/>
      </c>
      <c r="K16" s="22"/>
      <c r="L16" s="21" t="str">
        <f t="shared" ref="L16" si="27">IF(K16&lt;&gt;"",$D16,"")</f>
        <v/>
      </c>
      <c r="M16" s="22"/>
      <c r="N16" s="21" t="str">
        <f t="shared" ref="N16" si="28">IF(M16&lt;&gt;"",$D16,"")</f>
        <v/>
      </c>
      <c r="O16" s="22"/>
      <c r="P16" s="21" t="str">
        <f t="shared" ref="P16:R16" si="29">IF(O16&lt;&gt;"",$D16,"")</f>
        <v/>
      </c>
      <c r="Q16" s="22"/>
      <c r="R16" s="21" t="str">
        <f t="shared" si="29"/>
        <v/>
      </c>
      <c r="S16"/>
      <c r="T16" s="13">
        <f>Total</f>
        <v>0.25</v>
      </c>
      <c r="U16"/>
    </row>
    <row r="17" spans="2:21" ht="33" customHeight="1" x14ac:dyDescent="0.35">
      <c r="B17"/>
      <c r="C17" s="20" t="s">
        <v>11</v>
      </c>
      <c r="D17" s="21">
        <v>0.5</v>
      </c>
      <c r="E17" s="22"/>
      <c r="F17" s="21" t="str">
        <f t="shared" si="0"/>
        <v/>
      </c>
      <c r="G17" s="22"/>
      <c r="H17" s="21" t="str">
        <f t="shared" si="1"/>
        <v/>
      </c>
      <c r="I17" s="22"/>
      <c r="J17" s="21" t="str">
        <f t="shared" ref="J17" si="30">IF(I17&lt;&gt;"",$D17,"")</f>
        <v/>
      </c>
      <c r="K17" s="22"/>
      <c r="L17" s="21" t="str">
        <f t="shared" ref="L17" si="31">IF(K17&lt;&gt;"",$D17,"")</f>
        <v/>
      </c>
      <c r="M17" s="22"/>
      <c r="N17" s="21" t="str">
        <f t="shared" ref="N17" si="32">IF(M17&lt;&gt;"",$D17,"")</f>
        <v/>
      </c>
      <c r="O17" s="22"/>
      <c r="P17" s="21" t="str">
        <f t="shared" ref="P17:R17" si="33">IF(O17&lt;&gt;"",$D17,"")</f>
        <v/>
      </c>
      <c r="Q17" s="22"/>
      <c r="R17" s="21" t="str">
        <f t="shared" si="33"/>
        <v/>
      </c>
      <c r="S17"/>
      <c r="T17"/>
      <c r="U17"/>
    </row>
    <row r="18" spans="2:21" ht="33" customHeight="1" x14ac:dyDescent="0.35">
      <c r="B18"/>
      <c r="C18" s="20" t="s">
        <v>12</v>
      </c>
      <c r="D18" s="21">
        <v>0.5</v>
      </c>
      <c r="E18" s="22"/>
      <c r="F18" s="21" t="str">
        <f t="shared" si="0"/>
        <v/>
      </c>
      <c r="G18" s="22"/>
      <c r="H18" s="21" t="str">
        <f t="shared" si="1"/>
        <v/>
      </c>
      <c r="I18" s="22"/>
      <c r="J18" s="21" t="str">
        <f t="shared" ref="J18" si="34">IF(I18&lt;&gt;"",$D18,"")</f>
        <v/>
      </c>
      <c r="K18" s="22"/>
      <c r="L18" s="21" t="str">
        <f t="shared" ref="L18" si="35">IF(K18&lt;&gt;"",$D18,"")</f>
        <v/>
      </c>
      <c r="M18" s="22"/>
      <c r="N18" s="21" t="str">
        <f t="shared" ref="N18" si="36">IF(M18&lt;&gt;"",$D18,"")</f>
        <v/>
      </c>
      <c r="O18" s="22"/>
      <c r="P18" s="21" t="str">
        <f t="shared" ref="P18:R18" si="37">IF(O18&lt;&gt;"",$D18,"")</f>
        <v/>
      </c>
      <c r="Q18" s="22"/>
      <c r="R18" s="21" t="str">
        <f t="shared" si="37"/>
        <v/>
      </c>
      <c r="S18"/>
      <c r="T18" s="12" t="s">
        <v>30</v>
      </c>
      <c r="U18"/>
    </row>
    <row r="19" spans="2:21" ht="33" customHeight="1" x14ac:dyDescent="0.35">
      <c r="B19"/>
      <c r="C19" s="20" t="s">
        <v>13</v>
      </c>
      <c r="D19" s="21">
        <v>0.5</v>
      </c>
      <c r="E19" s="22"/>
      <c r="F19" s="21" t="str">
        <f t="shared" si="0"/>
        <v/>
      </c>
      <c r="G19" s="22"/>
      <c r="H19" s="21" t="str">
        <f t="shared" si="1"/>
        <v/>
      </c>
      <c r="I19" s="22"/>
      <c r="J19" s="21" t="str">
        <f t="shared" ref="J19" si="38">IF(I19&lt;&gt;"",$D19,"")</f>
        <v/>
      </c>
      <c r="K19" s="22"/>
      <c r="L19" s="21" t="str">
        <f t="shared" ref="L19" si="39">IF(K19&lt;&gt;"",$D19,"")</f>
        <v/>
      </c>
      <c r="M19" s="22"/>
      <c r="N19" s="21" t="str">
        <f t="shared" ref="N19" si="40">IF(M19&lt;&gt;"",$D19,"")</f>
        <v/>
      </c>
      <c r="O19" s="22"/>
      <c r="P19" s="21" t="str">
        <f t="shared" ref="P19:R19" si="41">IF(O19&lt;&gt;"",$D19,"")</f>
        <v/>
      </c>
      <c r="Q19" s="22"/>
      <c r="R19" s="21" t="str">
        <f t="shared" si="41"/>
        <v/>
      </c>
      <c r="S19"/>
      <c r="T19" s="13">
        <f>Total</f>
        <v>0</v>
      </c>
      <c r="U19"/>
    </row>
    <row r="20" spans="2:21" ht="33" customHeight="1" x14ac:dyDescent="0.35">
      <c r="B20"/>
      <c r="C20" s="20" t="s">
        <v>14</v>
      </c>
      <c r="D20" s="21">
        <v>1</v>
      </c>
      <c r="E20" s="22"/>
      <c r="F20" s="21" t="str">
        <f t="shared" si="0"/>
        <v/>
      </c>
      <c r="G20" s="22"/>
      <c r="H20" s="21" t="str">
        <f t="shared" si="1"/>
        <v/>
      </c>
      <c r="I20" s="22"/>
      <c r="J20" s="21" t="str">
        <f t="shared" ref="J20" si="42">IF(I20&lt;&gt;"",$D20,"")</f>
        <v/>
      </c>
      <c r="K20" s="22"/>
      <c r="L20" s="21" t="str">
        <f t="shared" ref="L20" si="43">IF(K20&lt;&gt;"",$D20,"")</f>
        <v/>
      </c>
      <c r="M20" s="22"/>
      <c r="N20" s="21" t="str">
        <f t="shared" ref="N20" si="44">IF(M20&lt;&gt;"",$D20,"")</f>
        <v/>
      </c>
      <c r="O20" s="22"/>
      <c r="P20" s="21" t="str">
        <f t="shared" ref="P20:R20" si="45">IF(O20&lt;&gt;"",$D20,"")</f>
        <v/>
      </c>
      <c r="Q20" s="22"/>
      <c r="R20" s="21" t="str">
        <f t="shared" si="45"/>
        <v/>
      </c>
      <c r="S20"/>
      <c r="T20"/>
      <c r="U20"/>
    </row>
    <row r="21" spans="2:21" ht="33" customHeight="1" x14ac:dyDescent="0.35">
      <c r="B21"/>
      <c r="C21" s="20" t="s">
        <v>15</v>
      </c>
      <c r="D21" s="21">
        <v>1</v>
      </c>
      <c r="E21" s="22"/>
      <c r="F21" s="21" t="str">
        <f t="shared" si="0"/>
        <v/>
      </c>
      <c r="G21" s="22"/>
      <c r="H21" s="21" t="str">
        <f t="shared" si="1"/>
        <v/>
      </c>
      <c r="I21" s="22"/>
      <c r="J21" s="21" t="str">
        <f t="shared" ref="J21" si="46">IF(I21&lt;&gt;"",$D21,"")</f>
        <v/>
      </c>
      <c r="K21" s="22"/>
      <c r="L21" s="21" t="str">
        <f t="shared" ref="L21" si="47">IF(K21&lt;&gt;"",$D21,"")</f>
        <v/>
      </c>
      <c r="M21" s="22"/>
      <c r="N21" s="21" t="str">
        <f t="shared" ref="N21" si="48">IF(M21&lt;&gt;"",$D21,"")</f>
        <v/>
      </c>
      <c r="O21" s="22"/>
      <c r="P21" s="21" t="str">
        <f t="shared" ref="P21:R21" si="49">IF(O21&lt;&gt;"",$D21,"")</f>
        <v/>
      </c>
      <c r="Q21" s="22"/>
      <c r="R21" s="21" t="str">
        <f t="shared" si="49"/>
        <v/>
      </c>
      <c r="S21"/>
      <c r="T21"/>
      <c r="U21"/>
    </row>
    <row r="22" spans="2:21" ht="33" customHeight="1" x14ac:dyDescent="0.35">
      <c r="B22"/>
      <c r="C22" s="20" t="s">
        <v>35</v>
      </c>
      <c r="D22" s="21">
        <v>2</v>
      </c>
      <c r="E22" s="22"/>
      <c r="F22" s="21" t="str">
        <f t="shared" si="0"/>
        <v/>
      </c>
      <c r="G22" s="22"/>
      <c r="H22" s="21" t="str">
        <f t="shared" si="1"/>
        <v/>
      </c>
      <c r="I22" s="22"/>
      <c r="J22" s="21" t="str">
        <f t="shared" ref="J22" si="50">IF(I22&lt;&gt;"",$D22,"")</f>
        <v/>
      </c>
      <c r="K22" s="22"/>
      <c r="L22" s="21" t="str">
        <f t="shared" ref="L22" si="51">IF(K22&lt;&gt;"",$D22,"")</f>
        <v/>
      </c>
      <c r="M22" s="22"/>
      <c r="N22" s="21" t="str">
        <f t="shared" ref="N22" si="52">IF(M22&lt;&gt;"",$D22,"")</f>
        <v/>
      </c>
      <c r="O22" s="22"/>
      <c r="P22" s="21" t="str">
        <f t="shared" ref="P22:R22" si="53">IF(O22&lt;&gt;"",$D22,"")</f>
        <v/>
      </c>
      <c r="Q22" s="22"/>
      <c r="R22" s="21" t="str">
        <f t="shared" si="53"/>
        <v/>
      </c>
      <c r="S22"/>
      <c r="T22"/>
      <c r="U22"/>
    </row>
    <row r="23" spans="2:21" ht="33" customHeight="1" x14ac:dyDescent="0.35">
      <c r="B23"/>
      <c r="C23" s="20" t="s">
        <v>36</v>
      </c>
      <c r="D23" s="21">
        <v>1</v>
      </c>
      <c r="E23" s="22"/>
      <c r="F23" s="21" t="str">
        <f t="shared" si="0"/>
        <v/>
      </c>
      <c r="G23" s="22"/>
      <c r="H23" s="21" t="str">
        <f t="shared" si="1"/>
        <v/>
      </c>
      <c r="I23" s="22"/>
      <c r="J23" s="21" t="str">
        <f t="shared" ref="J23" si="54">IF(I23&lt;&gt;"",$D23,"")</f>
        <v/>
      </c>
      <c r="K23" s="22"/>
      <c r="L23" s="21" t="str">
        <f t="shared" ref="L23" si="55">IF(K23&lt;&gt;"",$D23,"")</f>
        <v/>
      </c>
      <c r="M23" s="22"/>
      <c r="N23" s="21" t="str">
        <f t="shared" ref="N23" si="56">IF(M23&lt;&gt;"",$D23,"")</f>
        <v/>
      </c>
      <c r="O23" s="22"/>
      <c r="P23" s="21" t="str">
        <f t="shared" ref="P23:R23" si="57">IF(O23&lt;&gt;"",$D23,"")</f>
        <v/>
      </c>
      <c r="Q23" s="22"/>
      <c r="R23" s="21" t="str">
        <f t="shared" si="57"/>
        <v/>
      </c>
      <c r="S23"/>
      <c r="T23"/>
      <c r="U23"/>
    </row>
    <row r="24" spans="2:21" ht="33" customHeight="1" x14ac:dyDescent="0.35">
      <c r="B24"/>
      <c r="C24" s="20" t="s">
        <v>16</v>
      </c>
      <c r="D24" s="21" t="s">
        <v>27</v>
      </c>
      <c r="E24" s="22"/>
      <c r="F24" s="21" t="str">
        <f t="shared" si="0"/>
        <v/>
      </c>
      <c r="G24" s="22"/>
      <c r="H24" s="21" t="str">
        <f t="shared" si="1"/>
        <v/>
      </c>
      <c r="I24" s="22"/>
      <c r="J24" s="21" t="str">
        <f t="shared" ref="J24" si="58">IF(I24&lt;&gt;"",$D24,"")</f>
        <v/>
      </c>
      <c r="K24" s="22"/>
      <c r="L24" s="21" t="str">
        <f t="shared" ref="L24" si="59">IF(K24&lt;&gt;"",$D24,"")</f>
        <v/>
      </c>
      <c r="M24" s="22"/>
      <c r="N24" s="21" t="str">
        <f t="shared" ref="N24" si="60">IF(M24&lt;&gt;"",$D24,"")</f>
        <v/>
      </c>
      <c r="O24" s="22"/>
      <c r="P24" s="21" t="str">
        <f t="shared" ref="P24" si="61">IF(O24&lt;&gt;"",$D24,"")</f>
        <v/>
      </c>
      <c r="Q24" s="22"/>
      <c r="R24" s="21" t="str">
        <f t="shared" ref="R24" si="62">IF(Q24&lt;&gt;"",$D24,"")</f>
        <v/>
      </c>
      <c r="S24"/>
      <c r="T24"/>
      <c r="U24"/>
    </row>
    <row r="25" spans="2:21" ht="33" customHeight="1" x14ac:dyDescent="0.35">
      <c r="B25"/>
      <c r="C25" s="20" t="s">
        <v>17</v>
      </c>
      <c r="D25" s="21" t="s">
        <v>27</v>
      </c>
      <c r="E25" s="22"/>
      <c r="F25" s="21" t="str">
        <f t="shared" ref="F25:F31" si="63">IF(E25&lt;&gt;"",$D25,"")</f>
        <v/>
      </c>
      <c r="G25" s="22"/>
      <c r="H25" s="21" t="str">
        <f t="shared" ref="H25:H31" si="64">IF(G25&lt;&gt;"",$D25,"")</f>
        <v/>
      </c>
      <c r="I25" s="22"/>
      <c r="J25" s="21" t="str">
        <f t="shared" ref="J25:J31" si="65">IF(I25&lt;&gt;"",$D25,"")</f>
        <v/>
      </c>
      <c r="K25" s="22"/>
      <c r="L25" s="21" t="str">
        <f t="shared" ref="L25:L31" si="66">IF(K25&lt;&gt;"",$D25,"")</f>
        <v/>
      </c>
      <c r="M25" s="22"/>
      <c r="N25" s="21" t="str">
        <f t="shared" ref="N25:N31" si="67">IF(M25&lt;&gt;"",$D25,"")</f>
        <v/>
      </c>
      <c r="O25" s="22"/>
      <c r="P25" s="21" t="str">
        <f t="shared" ref="P25:P31" si="68">IF(O25&lt;&gt;"",$D25,"")</f>
        <v/>
      </c>
      <c r="Q25" s="22"/>
      <c r="R25" s="21" t="str">
        <f t="shared" ref="R25:R31" si="69">IF(Q25&lt;&gt;"",$D25,"")</f>
        <v/>
      </c>
      <c r="S25"/>
      <c r="T25"/>
      <c r="U25"/>
    </row>
    <row r="26" spans="2:21" ht="33" customHeight="1" x14ac:dyDescent="0.35">
      <c r="B26"/>
      <c r="C26" s="20" t="s">
        <v>18</v>
      </c>
      <c r="D26" s="21">
        <v>0.5</v>
      </c>
      <c r="E26" s="22"/>
      <c r="F26" s="21" t="str">
        <f t="shared" si="63"/>
        <v/>
      </c>
      <c r="G26" s="22"/>
      <c r="H26" s="21" t="str">
        <f t="shared" si="64"/>
        <v/>
      </c>
      <c r="I26" s="22"/>
      <c r="J26" s="21" t="str">
        <f t="shared" si="65"/>
        <v/>
      </c>
      <c r="K26" s="22"/>
      <c r="L26" s="21" t="str">
        <f t="shared" si="66"/>
        <v/>
      </c>
      <c r="M26" s="22"/>
      <c r="N26" s="21" t="str">
        <f t="shared" si="67"/>
        <v/>
      </c>
      <c r="O26" s="22"/>
      <c r="P26" s="21" t="str">
        <f t="shared" si="68"/>
        <v/>
      </c>
      <c r="Q26" s="22"/>
      <c r="R26" s="21" t="str">
        <f t="shared" si="69"/>
        <v/>
      </c>
      <c r="S26"/>
      <c r="T26"/>
      <c r="U26"/>
    </row>
    <row r="27" spans="2:21" ht="33" customHeight="1" x14ac:dyDescent="0.35">
      <c r="B27"/>
      <c r="C27" s="20" t="s">
        <v>19</v>
      </c>
      <c r="D27" s="21">
        <v>1</v>
      </c>
      <c r="E27" s="22"/>
      <c r="F27" s="21" t="str">
        <f t="shared" si="63"/>
        <v/>
      </c>
      <c r="G27" s="22"/>
      <c r="H27" s="21" t="str">
        <f t="shared" si="64"/>
        <v/>
      </c>
      <c r="I27" s="22"/>
      <c r="J27" s="21" t="str">
        <f t="shared" si="65"/>
        <v/>
      </c>
      <c r="K27" s="22"/>
      <c r="L27" s="21" t="str">
        <f t="shared" si="66"/>
        <v/>
      </c>
      <c r="M27" s="22"/>
      <c r="N27" s="21" t="str">
        <f t="shared" si="67"/>
        <v/>
      </c>
      <c r="O27" s="22"/>
      <c r="P27" s="21" t="str">
        <f t="shared" si="68"/>
        <v/>
      </c>
      <c r="Q27" s="22"/>
      <c r="R27" s="21" t="str">
        <f t="shared" si="69"/>
        <v/>
      </c>
      <c r="S27"/>
      <c r="T27"/>
      <c r="U27"/>
    </row>
    <row r="28" spans="2:21" ht="33" customHeight="1" x14ac:dyDescent="0.35">
      <c r="B28"/>
      <c r="C28" s="20" t="s">
        <v>20</v>
      </c>
      <c r="D28" s="21">
        <v>3</v>
      </c>
      <c r="E28" s="22"/>
      <c r="F28" s="21" t="str">
        <f t="shared" si="63"/>
        <v/>
      </c>
      <c r="G28" s="22"/>
      <c r="H28" s="21" t="str">
        <f t="shared" si="64"/>
        <v/>
      </c>
      <c r="I28" s="22"/>
      <c r="J28" s="21" t="str">
        <f t="shared" si="65"/>
        <v/>
      </c>
      <c r="K28" s="22"/>
      <c r="L28" s="21" t="str">
        <f t="shared" si="66"/>
        <v/>
      </c>
      <c r="M28" s="22"/>
      <c r="N28" s="21" t="str">
        <f t="shared" si="67"/>
        <v/>
      </c>
      <c r="O28" s="22"/>
      <c r="P28" s="21" t="str">
        <f t="shared" si="68"/>
        <v/>
      </c>
      <c r="Q28" s="22"/>
      <c r="R28" s="21" t="str">
        <f t="shared" si="69"/>
        <v/>
      </c>
      <c r="S28"/>
      <c r="T28"/>
      <c r="U28"/>
    </row>
    <row r="29" spans="2:21" ht="33" customHeight="1" x14ac:dyDescent="0.35">
      <c r="B29"/>
      <c r="C29" s="20"/>
      <c r="D29" s="21"/>
      <c r="E29" s="22"/>
      <c r="F29" s="21" t="str">
        <f t="shared" si="63"/>
        <v/>
      </c>
      <c r="G29" s="22"/>
      <c r="H29" s="21" t="str">
        <f t="shared" si="64"/>
        <v/>
      </c>
      <c r="I29" s="22"/>
      <c r="J29" s="21" t="str">
        <f t="shared" si="65"/>
        <v/>
      </c>
      <c r="K29" s="22"/>
      <c r="L29" s="21" t="str">
        <f t="shared" si="66"/>
        <v/>
      </c>
      <c r="M29" s="22"/>
      <c r="N29" s="21" t="str">
        <f t="shared" si="67"/>
        <v/>
      </c>
      <c r="O29" s="22"/>
      <c r="P29" s="21" t="str">
        <f t="shared" si="68"/>
        <v/>
      </c>
      <c r="Q29" s="22"/>
      <c r="R29" s="21" t="str">
        <f t="shared" si="69"/>
        <v/>
      </c>
      <c r="S29"/>
      <c r="T29"/>
      <c r="U29"/>
    </row>
    <row r="30" spans="2:21" ht="33" customHeight="1" x14ac:dyDescent="0.35">
      <c r="B30"/>
      <c r="C30" s="20"/>
      <c r="D30" s="21"/>
      <c r="E30" s="22"/>
      <c r="F30" s="21" t="str">
        <f t="shared" si="63"/>
        <v/>
      </c>
      <c r="G30" s="22"/>
      <c r="H30" s="21" t="str">
        <f t="shared" si="64"/>
        <v/>
      </c>
      <c r="I30" s="22"/>
      <c r="J30" s="21" t="str">
        <f t="shared" si="65"/>
        <v/>
      </c>
      <c r="K30" s="22"/>
      <c r="L30" s="21" t="str">
        <f t="shared" si="66"/>
        <v/>
      </c>
      <c r="M30" s="22"/>
      <c r="N30" s="21" t="str">
        <f t="shared" si="67"/>
        <v/>
      </c>
      <c r="O30" s="22"/>
      <c r="P30" s="21" t="str">
        <f t="shared" si="68"/>
        <v/>
      </c>
      <c r="Q30" s="22"/>
      <c r="R30" s="21" t="str">
        <f t="shared" si="69"/>
        <v/>
      </c>
      <c r="S30"/>
      <c r="T30"/>
      <c r="U30"/>
    </row>
    <row r="31" spans="2:21" ht="33" customHeight="1" x14ac:dyDescent="0.35">
      <c r="B31"/>
      <c r="C31" s="20"/>
      <c r="D31" s="21"/>
      <c r="E31" s="22"/>
      <c r="F31" s="21" t="str">
        <f t="shared" si="63"/>
        <v/>
      </c>
      <c r="G31" s="22"/>
      <c r="H31" s="21" t="str">
        <f t="shared" si="64"/>
        <v/>
      </c>
      <c r="I31" s="22"/>
      <c r="J31" s="21" t="str">
        <f t="shared" si="65"/>
        <v/>
      </c>
      <c r="K31" s="22"/>
      <c r="L31" s="21" t="str">
        <f t="shared" si="66"/>
        <v/>
      </c>
      <c r="M31" s="22"/>
      <c r="N31" s="21" t="str">
        <f t="shared" si="67"/>
        <v/>
      </c>
      <c r="O31" s="22"/>
      <c r="P31" s="21" t="str">
        <f t="shared" si="68"/>
        <v/>
      </c>
      <c r="Q31" s="22"/>
      <c r="R31" s="21" t="str">
        <f t="shared" si="69"/>
        <v/>
      </c>
      <c r="S31"/>
      <c r="T31"/>
      <c r="U31"/>
    </row>
    <row r="32" spans="2:21" ht="33" customHeight="1" thickBot="1" x14ac:dyDescent="0.4">
      <c r="B32"/>
      <c r="C32" s="23" t="s">
        <v>28</v>
      </c>
      <c r="D32" s="24" t="s">
        <v>24</v>
      </c>
      <c r="E32" s="25" t="s">
        <v>1</v>
      </c>
      <c r="F32" s="26" t="s">
        <v>24</v>
      </c>
      <c r="G32" s="25" t="s">
        <v>1</v>
      </c>
      <c r="H32" s="26" t="s">
        <v>24</v>
      </c>
      <c r="I32" s="25" t="s">
        <v>1</v>
      </c>
      <c r="J32" s="26" t="s">
        <v>24</v>
      </c>
      <c r="K32" s="25" t="s">
        <v>1</v>
      </c>
      <c r="L32" s="26" t="s">
        <v>24</v>
      </c>
      <c r="M32" s="25" t="s">
        <v>1</v>
      </c>
      <c r="N32" s="26" t="s">
        <v>24</v>
      </c>
      <c r="O32" s="25" t="s">
        <v>1</v>
      </c>
      <c r="P32" s="26" t="s">
        <v>24</v>
      </c>
      <c r="Q32" s="25" t="s">
        <v>1</v>
      </c>
      <c r="R32" s="26" t="s">
        <v>24</v>
      </c>
      <c r="S32"/>
      <c r="T32"/>
      <c r="U32"/>
    </row>
    <row r="33" spans="2:21" ht="33" customHeight="1" x14ac:dyDescent="0.35">
      <c r="B33"/>
      <c r="C33" s="20" t="s">
        <v>21</v>
      </c>
      <c r="D33" s="21">
        <v>-0.25</v>
      </c>
      <c r="E33" s="22"/>
      <c r="F33" s="21" t="str">
        <f>IF(E33&lt;&gt;"",$D33,"")</f>
        <v/>
      </c>
      <c r="G33" s="22"/>
      <c r="H33" s="21" t="str">
        <f>IF(G33&lt;&gt;"",$D33,"")</f>
        <v/>
      </c>
      <c r="I33" s="22"/>
      <c r="J33" s="21" t="str">
        <f t="shared" ref="J33" si="70">IF(I33&lt;&gt;"",$D33,"")</f>
        <v/>
      </c>
      <c r="K33" s="22"/>
      <c r="L33" s="21" t="str">
        <f t="shared" ref="L33" si="71">IF(K33&lt;&gt;"",$D33,"")</f>
        <v/>
      </c>
      <c r="M33" s="22"/>
      <c r="N33" s="21" t="str">
        <f t="shared" ref="N33" si="72">IF(M33&lt;&gt;"",$D33,"")</f>
        <v/>
      </c>
      <c r="O33" s="22"/>
      <c r="P33" s="21" t="str">
        <f t="shared" ref="P33" si="73">IF(O33&lt;&gt;"",$D33,"")</f>
        <v/>
      </c>
      <c r="Q33" s="22"/>
      <c r="R33" s="21" t="str">
        <f t="shared" ref="R33" si="74">IF(Q33&lt;&gt;"",$D33,"")</f>
        <v/>
      </c>
      <c r="S33"/>
      <c r="T33"/>
      <c r="U33"/>
    </row>
    <row r="34" spans="2:21" ht="33" customHeight="1" x14ac:dyDescent="0.35">
      <c r="B34"/>
      <c r="C34" s="20" t="s">
        <v>34</v>
      </c>
      <c r="D34" s="21">
        <v>-3</v>
      </c>
      <c r="E34" s="22"/>
      <c r="F34" s="21" t="str">
        <f>IF(E34&lt;&gt;"",$D34,"")</f>
        <v/>
      </c>
      <c r="G34" s="22"/>
      <c r="H34" s="21" t="str">
        <f>IF(G34&lt;&gt;"",$D34,"")</f>
        <v/>
      </c>
      <c r="I34" s="22"/>
      <c r="J34" s="21" t="str">
        <f t="shared" ref="J34" si="75">IF(I34&lt;&gt;"",$D34,"")</f>
        <v/>
      </c>
      <c r="K34" s="22"/>
      <c r="L34" s="21" t="str">
        <f t="shared" ref="L34" si="76">IF(K34&lt;&gt;"",$D34,"")</f>
        <v/>
      </c>
      <c r="M34" s="22"/>
      <c r="N34" s="21" t="str">
        <f t="shared" ref="N34" si="77">IF(M34&lt;&gt;"",$D34,"")</f>
        <v/>
      </c>
      <c r="O34" s="22"/>
      <c r="P34" s="21" t="str">
        <f t="shared" ref="P34" si="78">IF(O34&lt;&gt;"",$D34,"")</f>
        <v/>
      </c>
      <c r="Q34" s="22"/>
      <c r="R34" s="21" t="str">
        <f t="shared" ref="R34" si="79">IF(Q34&lt;&gt;"",$D34,"")</f>
        <v/>
      </c>
      <c r="S34"/>
      <c r="T34"/>
      <c r="U34"/>
    </row>
    <row r="35" spans="2:21" ht="33" customHeight="1" x14ac:dyDescent="0.35">
      <c r="B35"/>
      <c r="C35" s="20" t="s">
        <v>22</v>
      </c>
      <c r="D35" s="21">
        <v>-1</v>
      </c>
      <c r="E35" s="22"/>
      <c r="F35" s="21" t="str">
        <f>IF(E35&lt;&gt;"",$D35,"")</f>
        <v/>
      </c>
      <c r="G35" s="22" t="s">
        <v>32</v>
      </c>
      <c r="H35" s="21">
        <f>IF(G35&lt;&gt;"",$D35,"")</f>
        <v>-1</v>
      </c>
      <c r="I35" s="22"/>
      <c r="J35" s="21" t="str">
        <f t="shared" ref="J35" si="80">IF(I35&lt;&gt;"",$D35,"")</f>
        <v/>
      </c>
      <c r="K35" s="22"/>
      <c r="L35" s="21" t="str">
        <f t="shared" ref="L35" si="81">IF(K35&lt;&gt;"",$D35,"")</f>
        <v/>
      </c>
      <c r="M35" s="22"/>
      <c r="N35" s="21" t="str">
        <f t="shared" ref="N35" si="82">IF(M35&lt;&gt;"",$D35,"")</f>
        <v/>
      </c>
      <c r="O35" s="22"/>
      <c r="P35" s="21" t="str">
        <f t="shared" ref="P35" si="83">IF(O35&lt;&gt;"",$D35,"")</f>
        <v/>
      </c>
      <c r="Q35" s="22"/>
      <c r="R35" s="21" t="str">
        <f t="shared" ref="R35" si="84">IF(Q35&lt;&gt;"",$D35,"")</f>
        <v/>
      </c>
      <c r="S35"/>
      <c r="T35"/>
      <c r="U35"/>
    </row>
    <row r="36" spans="2:21" ht="33" customHeight="1" x14ac:dyDescent="0.35">
      <c r="B36"/>
      <c r="C36" s="20" t="s">
        <v>23</v>
      </c>
      <c r="D36" s="21">
        <v>-1</v>
      </c>
      <c r="E36" s="22"/>
      <c r="F36" s="21"/>
      <c r="G36" s="22"/>
      <c r="H36" s="21"/>
      <c r="I36" s="22"/>
      <c r="J36" s="21"/>
      <c r="K36" s="22"/>
      <c r="L36" s="21"/>
      <c r="M36" s="22"/>
      <c r="N36" s="21"/>
      <c r="O36" s="22"/>
      <c r="P36" s="21"/>
      <c r="Q36" s="22"/>
      <c r="R36" s="21"/>
      <c r="S36"/>
      <c r="T36"/>
      <c r="U36"/>
    </row>
    <row r="37" spans="2:21" ht="33" customHeight="1" x14ac:dyDescent="0.35">
      <c r="B37"/>
      <c r="C37" s="20"/>
      <c r="D37" s="21"/>
      <c r="E37" s="22"/>
      <c r="F37" s="21"/>
      <c r="G37" s="22"/>
      <c r="H37" s="21"/>
      <c r="I37" s="22"/>
      <c r="J37" s="21"/>
      <c r="K37" s="22"/>
      <c r="L37" s="21"/>
      <c r="M37" s="22"/>
      <c r="N37" s="21"/>
      <c r="O37" s="22"/>
      <c r="P37" s="21"/>
      <c r="Q37" s="22"/>
      <c r="R37" s="21"/>
      <c r="S37"/>
      <c r="T37"/>
      <c r="U37"/>
    </row>
    <row r="38" spans="2:21" ht="21" customHeight="1" x14ac:dyDescent="0.3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2:21" ht="21" customHeight="1" x14ac:dyDescent="0.3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</sheetData>
  <printOptions horizontalCentered="1"/>
  <pageMargins left="0.25" right="0.25" top="0.2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BC92F29-2A3C-444D-97DE-8B3CEA3B1E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Chore Payment Schedule</vt:lpstr>
      <vt:lpstr>'Chore Payment Schedule'!Print_Area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Kenan Çılman</dc:creator>
  <cp:keywords/>
  <cp:lastModifiedBy>Kenan Çılman</cp:lastModifiedBy>
  <dcterms:created xsi:type="dcterms:W3CDTF">2014-10-26T16:57:45Z</dcterms:created>
  <dcterms:modified xsi:type="dcterms:W3CDTF">2014-10-26T16:57:46Z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TC040368489991</vt:lpwstr>
  </property>
</Properties>
</file>