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0" yWindow="0" windowWidth="20490" windowHeight="7515"/>
  </bookViews>
  <sheets>
    <sheet name="Disbursement Journal" sheetId="1" r:id="rId1"/>
  </sheets>
  <definedNames>
    <definedName name="Categories">INDEX(tblRegister[#Headers],7):INDEX(tblRegister[#Headers],COUNTA(tblRegister[#Headers]))</definedName>
    <definedName name="CategoryName">'Disbursement Journal'!A$3</definedName>
    <definedName name="_xlnm.Print_Titles" localSheetId="0">'Disbursement Journal'!$3:$3</definedName>
  </definedNames>
  <calcPr calcId="152511"/>
</workbook>
</file>

<file path=xl/calcChain.xml><?xml version="1.0" encoding="utf-8"?>
<calcChain xmlns="http://schemas.openxmlformats.org/spreadsheetml/2006/main">
  <c r="F19" i="1" l="1"/>
  <c r="Q7" i="1" l="1"/>
  <c r="N7" i="1"/>
  <c r="K17" i="1"/>
  <c r="H9" i="1"/>
  <c r="N5" i="1"/>
  <c r="J5" i="1"/>
  <c r="N13" i="1"/>
  <c r="O4" i="1"/>
  <c r="J8" i="1"/>
  <c r="K9" i="1"/>
  <c r="Q14" i="1"/>
  <c r="K14" i="1"/>
  <c r="L4" i="1"/>
  <c r="K5" i="1"/>
  <c r="L11" i="1"/>
  <c r="O16" i="1"/>
  <c r="Q10" i="1"/>
  <c r="P17" i="1"/>
  <c r="H10" i="1"/>
  <c r="K13" i="1"/>
  <c r="Q9" i="1"/>
  <c r="O13" i="1"/>
  <c r="L13" i="1"/>
  <c r="N15" i="1"/>
  <c r="K7" i="1"/>
  <c r="M11" i="1"/>
  <c r="H12" i="1"/>
  <c r="I11" i="1"/>
  <c r="P9" i="1"/>
  <c r="N17" i="1"/>
  <c r="O8" i="1"/>
  <c r="K12" i="1"/>
  <c r="K8" i="1"/>
  <c r="P16" i="1"/>
  <c r="H14" i="1"/>
  <c r="L7" i="1"/>
  <c r="J17" i="1"/>
  <c r="H18" i="1"/>
  <c r="P5" i="1"/>
  <c r="H17" i="1"/>
  <c r="M15" i="1"/>
  <c r="H16" i="1"/>
  <c r="L6" i="1"/>
  <c r="I9" i="1"/>
  <c r="H11" i="1"/>
  <c r="Q6" i="1"/>
  <c r="O10" i="1"/>
  <c r="K10" i="1"/>
  <c r="P18" i="1"/>
  <c r="L17" i="1"/>
  <c r="K18" i="1"/>
  <c r="O11" i="1"/>
  <c r="N10" i="1"/>
  <c r="J10" i="1"/>
  <c r="J9" i="1"/>
  <c r="K16" i="1"/>
  <c r="L5" i="1"/>
  <c r="Q4" i="1"/>
  <c r="M14" i="1"/>
  <c r="I12" i="1"/>
  <c r="J6" i="1"/>
  <c r="Q11" i="1"/>
  <c r="P6" i="1"/>
  <c r="L12" i="1"/>
  <c r="O14" i="1"/>
  <c r="N16" i="1"/>
  <c r="M7" i="1"/>
  <c r="J18" i="1"/>
  <c r="H5" i="1"/>
  <c r="N18" i="1"/>
  <c r="N9" i="1"/>
  <c r="O9" i="1"/>
  <c r="O12" i="1"/>
  <c r="H6" i="1"/>
  <c r="L18" i="1"/>
  <c r="L15" i="1"/>
  <c r="M9" i="1"/>
  <c r="O18" i="1"/>
  <c r="Q12" i="1"/>
  <c r="K11" i="1"/>
  <c r="P8" i="1"/>
  <c r="J14" i="1"/>
  <c r="I4" i="1"/>
  <c r="J16" i="1"/>
  <c r="M17" i="1"/>
  <c r="P4" i="1"/>
  <c r="I16" i="1"/>
  <c r="K4" i="1"/>
  <c r="L16" i="1"/>
  <c r="I8" i="1"/>
  <c r="M10" i="1"/>
  <c r="Q17" i="1"/>
  <c r="I5" i="1"/>
  <c r="Q16" i="1"/>
  <c r="N4" i="1"/>
  <c r="P13" i="1"/>
  <c r="P11" i="1"/>
  <c r="P10" i="1"/>
  <c r="J12" i="1"/>
  <c r="P12" i="1"/>
  <c r="Q18" i="1"/>
  <c r="I6" i="1"/>
  <c r="O15" i="1"/>
  <c r="M16" i="1"/>
  <c r="I10" i="1"/>
  <c r="P14" i="1"/>
  <c r="H8" i="1"/>
  <c r="N11" i="1"/>
  <c r="J15" i="1"/>
  <c r="Q13" i="1"/>
  <c r="L8" i="1"/>
  <c r="O6" i="1"/>
  <c r="O7" i="1"/>
  <c r="Q8" i="1"/>
  <c r="M12" i="1"/>
  <c r="I17" i="1"/>
  <c r="N6" i="1"/>
  <c r="I7" i="1"/>
  <c r="M6" i="1"/>
  <c r="Q5" i="1"/>
  <c r="H7" i="1"/>
  <c r="J7" i="1"/>
  <c r="J4" i="1"/>
  <c r="N8" i="1"/>
  <c r="I14" i="1"/>
  <c r="H15" i="1"/>
  <c r="L9" i="1"/>
  <c r="M4" i="1"/>
  <c r="M13" i="1"/>
  <c r="K15" i="1"/>
  <c r="M5" i="1"/>
  <c r="L10" i="1"/>
  <c r="I15" i="1"/>
  <c r="N14" i="1"/>
  <c r="O17" i="1"/>
  <c r="O5" i="1"/>
  <c r="J11" i="1"/>
  <c r="J13" i="1"/>
  <c r="K6" i="1"/>
  <c r="M18" i="1"/>
  <c r="H13" i="1"/>
  <c r="H4" i="1"/>
  <c r="L14" i="1"/>
  <c r="Q15" i="1"/>
  <c r="I13" i="1"/>
  <c r="M8" i="1"/>
  <c r="I18" i="1"/>
  <c r="P15" i="1"/>
  <c r="P7" i="1"/>
  <c r="N12" i="1"/>
  <c r="H19" i="1" l="1"/>
  <c r="M19" i="1"/>
  <c r="J19" i="1"/>
  <c r="N19" i="1"/>
  <c r="K19" i="1"/>
  <c r="P19" i="1"/>
  <c r="I19" i="1"/>
  <c r="Q19" i="1"/>
  <c r="L19" i="1"/>
  <c r="O19" i="1"/>
</calcChain>
</file>

<file path=xl/sharedStrings.xml><?xml version="1.0" encoding="utf-8"?>
<sst xmlns="http://schemas.openxmlformats.org/spreadsheetml/2006/main" count="50" uniqueCount="25">
  <si>
    <t>Date</t>
  </si>
  <si>
    <t>Number</t>
  </si>
  <si>
    <t>Description</t>
  </si>
  <si>
    <t>Category</t>
  </si>
  <si>
    <t>Amount</t>
  </si>
  <si>
    <t>Mortgage</t>
  </si>
  <si>
    <t>Phone</t>
  </si>
  <si>
    <t>Auto Insurance</t>
  </si>
  <si>
    <t xml:space="preserve"> </t>
  </si>
  <si>
    <t>Totals</t>
  </si>
  <si>
    <t>Electricity</t>
  </si>
  <si>
    <t>100</t>
  </si>
  <si>
    <t>City Power &amp; Light</t>
  </si>
  <si>
    <t>Humongous Insurance</t>
  </si>
  <si>
    <t>Woodgrove Bank</t>
  </si>
  <si>
    <t>The Phone Company</t>
  </si>
  <si>
    <t>Office Supplies</t>
  </si>
  <si>
    <t>Litware, Inc.</t>
  </si>
  <si>
    <r>
      <t xml:space="preserve">Disbursement </t>
    </r>
    <r>
      <rPr>
        <b/>
        <i/>
        <sz val="24"/>
        <color theme="4"/>
        <rFont val="Corbel"/>
        <family val="2"/>
        <scheme val="major"/>
      </rPr>
      <t>Journal</t>
    </r>
  </si>
  <si>
    <t>Empty 1</t>
  </si>
  <si>
    <t>Empty 2</t>
  </si>
  <si>
    <t>Empty 3</t>
  </si>
  <si>
    <t>Empty 4</t>
  </si>
  <si>
    <t>Empty 5</t>
  </si>
  <si>
    <r>
      <t xml:space="preserve">Disbursement </t>
    </r>
    <r>
      <rPr>
        <b/>
        <i/>
        <sz val="24"/>
        <color theme="4"/>
        <rFont val="Corbel"/>
        <family val="2"/>
        <scheme val="major"/>
      </rPr>
      <t>Summary</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</si>
</sst>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8" x14ac:knownFonts="1">
    <font>
      <sz val="10"/>
      <color theme="3"/>
      <name val="Corbel"/>
      <family val="2"/>
      <scheme val="minor"/>
    </font>
    <font>
      <sz val="10.5"/>
      <color theme="3"/>
      <name val="Corbel"/>
      <family val="2"/>
      <scheme val="minor"/>
    </font>
    <font>
      <i/>
      <sz val="24"/>
      <color theme="4"/>
      <name val="Corbel"/>
      <family val="2"/>
      <scheme val="major"/>
    </font>
    <font>
      <b/>
      <sz val="13"/>
      <color theme="3"/>
      <name val="Corbel"/>
      <family val="2"/>
      <scheme val="minor"/>
    </font>
    <font>
      <b/>
      <i/>
      <sz val="24"/>
      <color theme="4"/>
      <name val="Corbel"/>
      <family val="2"/>
      <scheme val="major"/>
    </font>
    <font>
      <sz val="13"/>
      <color theme="3"/>
      <name val="Corbel"/>
      <family val="2"/>
      <scheme val="minor"/>
    </font>
    <font>
      <sz val="10"/>
      <color theme="4" tint="-0.24994659260841701"/>
      <name val="Corbel"/>
      <family val="2"/>
      <scheme val="minor"/>
    </font>
    <font>
      <sz val="13"/>
      <color theme="3"/>
      <name val="Corbel"/>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theme="0"/>
      </top>
      <bottom style="thin">
        <color theme="0"/>
      </bottom>
      <diagonal/>
    </border>
    <border>
      <left/>
      <right/>
      <top style="thin">
        <color theme="0"/>
      </top>
      <bottom/>
      <diagonal/>
    </border>
  </borders>
  <cellStyleXfs count="2">
    <xf numFmtId="0" fontId="0" fillId="0" borderId="0">
      <alignment vertical="center"/>
    </xf>
    <xf numFmtId="0" fontId="2" fillId="0" borderId="0" applyNumberFormat="0" applyBorder="0" applyAlignment="0" applyProtection="0"/>
  </cellStyleXfs>
  <cellXfs count="24">
    <xf numFmtId="0" fontId="0" fillId="0" borderId="0" xfId="0">
      <alignment vertical="center"/>
    </xf>
    <xf numFmtId="0" fontId="1" fillId="0" borderId="0" xfId="0" applyFont="1" applyAlignment="1">
      <alignment horizontal="left" vertical="center" indent="1"/>
    </xf>
    <xf numFmtId="0" fontId="0" fillId="0" borderId="0" xfId="0" applyAlignment="1">
      <alignment vertical="center"/>
    </xf>
    <xf numFmtId="14" fontId="0" fillId="0" borderId="0" xfId="0" applyNumberFormat="1" applyAlignment="1">
      <alignment horizontal="center" vertical="center"/>
    </xf>
    <xf numFmtId="14" fontId="0" fillId="0" borderId="0" xfId="0" applyNumberFormat="1" applyBorder="1" applyAlignment="1">
      <alignment horizontal="center" vertical="center"/>
    </xf>
    <xf numFmtId="0" fontId="0" fillId="0" borderId="0" xfId="0" applyAlignment="1">
      <alignment horizontal="left" vertical="center" indent="1"/>
    </xf>
    <xf numFmtId="0" fontId="0" fillId="0" borderId="0" xfId="0" applyBorder="1" applyAlignment="1">
      <alignment horizontal="left" vertical="center" indent="1"/>
    </xf>
    <xf numFmtId="164" fontId="0" fillId="0" borderId="0" xfId="0" applyNumberFormat="1" applyAlignment="1">
      <alignment horizontal="right" vertical="center" indent="1"/>
    </xf>
    <xf numFmtId="164" fontId="0" fillId="0" borderId="0" xfId="0" applyNumberFormat="1" applyBorder="1" applyAlignment="1">
      <alignment horizontal="right" vertical="center" indent="1"/>
    </xf>
    <xf numFmtId="0" fontId="0" fillId="0" borderId="0" xfId="0" applyFont="1" applyAlignment="1">
      <alignment horizontal="left" vertical="center" indent="1"/>
    </xf>
    <xf numFmtId="0" fontId="0" fillId="0" borderId="0" xfId="0" applyBorder="1">
      <alignment vertical="center"/>
    </xf>
    <xf numFmtId="0" fontId="2" fillId="0" borderId="0" xfId="1"/>
    <xf numFmtId="0" fontId="5" fillId="0" borderId="0" xfId="0" applyFont="1" applyAlignment="1">
      <alignment horizontal="left" vertical="center"/>
    </xf>
    <xf numFmtId="164" fontId="5" fillId="0" borderId="0" xfId="0" applyNumberFormat="1" applyFont="1" applyAlignment="1">
      <alignment horizontal="right" vertical="center" indent="1"/>
    </xf>
    <xf numFmtId="164" fontId="5" fillId="0" borderId="0" xfId="0" applyNumberFormat="1" applyFont="1" applyBorder="1" applyAlignment="1">
      <alignment horizontal="right" vertical="center" indent="1"/>
    </xf>
    <xf numFmtId="0" fontId="0" fillId="2" borderId="0" xfId="0" applyFill="1">
      <alignment vertical="center"/>
    </xf>
    <xf numFmtId="0" fontId="0" fillId="2" borderId="1" xfId="0" applyFill="1" applyBorder="1">
      <alignment vertical="center"/>
    </xf>
    <xf numFmtId="0" fontId="2" fillId="0" borderId="0" xfId="1" applyAlignment="1"/>
    <xf numFmtId="0" fontId="0" fillId="0" borderId="1" xfId="0" applyBorder="1">
      <alignment vertical="center"/>
    </xf>
    <xf numFmtId="0" fontId="0" fillId="2" borderId="2" xfId="0" applyFill="1" applyBorder="1">
      <alignment vertical="center"/>
    </xf>
    <xf numFmtId="0" fontId="3" fillId="0" borderId="0" xfId="0" applyFont="1" applyAlignment="1">
      <alignment horizontal="left" vertical="center" indent="1"/>
    </xf>
    <xf numFmtId="0" fontId="6" fillId="0" borderId="0" xfId="0" applyFont="1" applyAlignment="1">
      <alignment horizontal="left" vertical="center" indent="1"/>
    </xf>
    <xf numFmtId="0" fontId="6" fillId="0" borderId="0" xfId="0" applyFont="1" applyBorder="1" applyAlignment="1">
      <alignment horizontal="left" vertical="center" indent="1"/>
    </xf>
    <xf numFmtId="164" fontId="7" fillId="0" borderId="0" xfId="0" applyNumberFormat="1" applyFont="1" applyAlignment="1">
      <alignment horizontal="right" vertical="center"/>
    </xf>
  </cellXfs>
  <cellStyles count="2">
    <cellStyle name="Normal" xfId="0" builtinId="0" customBuiltin="1"/>
    <cellStyle name="Title" xfId="1" builtinId="15" customBuiltin="1"/>
  </cellStyles>
  <dxfs count="39">
    <dxf>
      <font>
        <b val="0"/>
        <i val="0"/>
        <strike val="0"/>
        <condense val="0"/>
        <extend val="0"/>
        <outline val="0"/>
        <shadow val="0"/>
        <u val="none"/>
        <vertAlign val="baseline"/>
        <sz val="13"/>
        <color theme="3"/>
        <name val="Corbel"/>
        <scheme val="minor"/>
      </font>
      <numFmt numFmtId="164" formatCode="&quot;$&quot;#,##0.00;;"/>
      <alignment horizontal="right" vertical="center" textRotation="0" wrapText="0" indent="0" justifyLastLine="0" shrinkToFit="0" readingOrder="0"/>
    </dxf>
    <dxf>
      <numFmt numFmtId="164" formatCode="&quot;$&quot;#,##0.00;;"/>
      <alignment horizontal="right" vertical="center" textRotation="0" wrapText="0" indent="0" justifyLastLine="0" shrinkToFit="0" readingOrder="0"/>
    </dxf>
    <dxf>
      <font>
        <b val="0"/>
        <i val="0"/>
        <strike val="0"/>
        <condense val="0"/>
        <extend val="0"/>
        <outline val="0"/>
        <shadow val="0"/>
        <u val="none"/>
        <vertAlign val="baseline"/>
        <sz val="13"/>
        <color theme="3"/>
        <name val="Corbel"/>
        <scheme val="minor"/>
      </font>
      <numFmt numFmtId="164" formatCode="&quot;$&quot;#,##0.00;;"/>
      <alignment horizontal="right" vertical="center" textRotation="0" wrapText="0" indent="0" justifyLastLine="0" shrinkToFit="0" readingOrder="0"/>
    </dxf>
    <dxf>
      <numFmt numFmtId="164" formatCode="&quot;$&quot;#,##0.00;;"/>
      <alignment horizontal="right" vertical="center" textRotation="0" wrapText="0" indent="0" justifyLastLine="0" shrinkToFit="0" readingOrder="0"/>
    </dxf>
    <dxf>
      <font>
        <b val="0"/>
        <i val="0"/>
        <strike val="0"/>
        <condense val="0"/>
        <extend val="0"/>
        <outline val="0"/>
        <shadow val="0"/>
        <u val="none"/>
        <vertAlign val="baseline"/>
        <sz val="13"/>
        <color theme="3"/>
        <name val="Corbel"/>
        <scheme val="minor"/>
      </font>
      <numFmt numFmtId="164" formatCode="&quot;$&quot;#,##0.00;;"/>
      <alignment horizontal="right" vertical="center" textRotation="0" wrapText="0" indent="0" justifyLastLine="0" shrinkToFit="0" readingOrder="0"/>
    </dxf>
    <dxf>
      <numFmt numFmtId="164" formatCode="&quot;$&quot;#,##0.00;;"/>
      <alignment horizontal="right" vertical="center" textRotation="0" wrapText="0" indent="0" justifyLastLine="0" shrinkToFit="0" readingOrder="0"/>
    </dxf>
    <dxf>
      <font>
        <b val="0"/>
        <i val="0"/>
        <strike val="0"/>
        <condense val="0"/>
        <extend val="0"/>
        <outline val="0"/>
        <shadow val="0"/>
        <u val="none"/>
        <vertAlign val="baseline"/>
        <sz val="13"/>
        <color theme="3"/>
        <name val="Corbel"/>
        <scheme val="minor"/>
      </font>
      <numFmt numFmtId="164" formatCode="&quot;$&quot;#,##0.00;;"/>
      <alignment horizontal="right" vertical="center" textRotation="0" wrapText="0" indent="0" justifyLastLine="0" shrinkToFit="0" readingOrder="0"/>
    </dxf>
    <dxf>
      <numFmt numFmtId="164" formatCode="&quot;$&quot;#,##0.00;;"/>
      <alignment horizontal="right" vertical="center" textRotation="0" wrapText="0" indent="0" justifyLastLine="0" shrinkToFit="0" readingOrder="0"/>
    </dxf>
    <dxf>
      <font>
        <b val="0"/>
        <i val="0"/>
        <strike val="0"/>
        <condense val="0"/>
        <extend val="0"/>
        <outline val="0"/>
        <shadow val="0"/>
        <u val="none"/>
        <vertAlign val="baseline"/>
        <sz val="13"/>
        <color theme="3"/>
        <name val="Corbel"/>
        <scheme val="minor"/>
      </font>
      <numFmt numFmtId="164" formatCode="&quot;$&quot;#,##0.00;;"/>
      <alignment horizontal="right" vertical="center" textRotation="0" wrapText="0" indent="0" justifyLastLine="0" shrinkToFit="0" readingOrder="0"/>
    </dxf>
    <dxf>
      <numFmt numFmtId="164" formatCode="&quot;$&quot;#,##0.00;;"/>
      <alignment horizontal="right" vertical="center" textRotation="0" wrapText="0" indent="0" justifyLastLine="0" shrinkToFit="0" readingOrder="0"/>
    </dxf>
    <dxf>
      <font>
        <b val="0"/>
        <i val="0"/>
        <strike val="0"/>
        <condense val="0"/>
        <extend val="0"/>
        <outline val="0"/>
        <shadow val="0"/>
        <u val="none"/>
        <vertAlign val="baseline"/>
        <sz val="13"/>
        <color theme="3"/>
        <name val="Corbel"/>
        <scheme val="minor"/>
      </font>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3"/>
        <color theme="3"/>
        <name val="Corbel"/>
        <scheme val="minor"/>
      </font>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3"/>
        <color theme="3"/>
        <name val="Corbel"/>
        <scheme val="minor"/>
      </font>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3"/>
        <color theme="3"/>
        <name val="Corbel"/>
        <scheme val="minor"/>
      </font>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3"/>
        <color theme="3"/>
        <name val="Corbel"/>
        <scheme val="minor"/>
      </font>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fill>
        <patternFill patternType="solid">
          <fgColor indexed="64"/>
          <bgColor theme="0"/>
        </patternFill>
      </fill>
      <border diagonalUp="0" diagonalDown="0" outline="0">
        <left/>
        <right/>
        <top style="thin">
          <color theme="0"/>
        </top>
        <bottom style="thin">
          <color theme="0"/>
        </bottom>
      </border>
    </dxf>
    <dxf>
      <fill>
        <patternFill patternType="solid">
          <fgColor indexed="64"/>
          <bgColor theme="0"/>
        </patternFill>
      </fill>
    </dxf>
    <dxf>
      <font>
        <b val="0"/>
        <i val="0"/>
        <strike val="0"/>
        <condense val="0"/>
        <extend val="0"/>
        <outline val="0"/>
        <shadow val="0"/>
        <u val="none"/>
        <vertAlign val="baseline"/>
        <sz val="13"/>
        <color theme="3"/>
        <name val="Corbel"/>
        <scheme val="minor"/>
      </font>
      <numFmt numFmtId="164" formatCode="&quot;$&quot;#,##0.00;;"/>
      <alignment horizontal="right" vertical="center" textRotation="0" wrapText="0" indent="1" justifyLastLine="0" shrinkToFit="0" readingOrder="0"/>
      <border diagonalUp="0" diagonalDown="0" outline="0">
        <left/>
        <right/>
        <top/>
        <bottom/>
      </border>
    </dxf>
    <dxf>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3"/>
        <color theme="3"/>
        <name val="Corbel"/>
        <scheme val="minor"/>
      </font>
      <alignment horizontal="left" vertical="center" textRotation="0" wrapText="0" indent="0" justifyLastLine="0" shrinkToFit="0" readingOrder="0"/>
    </dxf>
    <dxf>
      <font>
        <b val="0"/>
        <i val="0"/>
        <strike val="0"/>
        <outline val="0"/>
        <shadow val="0"/>
        <u val="none"/>
        <vertAlign val="baseline"/>
        <sz val="10"/>
        <color theme="4" tint="-0.24994659260841701"/>
        <name val="Corbel"/>
        <scheme val="minor"/>
      </font>
      <alignment horizontal="left" vertical="center" textRotation="0" wrapText="0" indent="1" justifyLastLine="0" shrinkToFit="0" readingOrder="0"/>
    </dxf>
    <dxf>
      <font>
        <b val="0"/>
        <i val="0"/>
        <strike val="0"/>
        <condense val="0"/>
        <extend val="0"/>
        <outline val="0"/>
        <shadow val="0"/>
        <u val="none"/>
        <vertAlign val="baseline"/>
        <sz val="13"/>
        <color theme="3"/>
        <name val="Corbel"/>
        <scheme val="minor"/>
      </font>
      <alignment horizontal="left" vertical="center" textRotation="0" wrapText="0" indent="0" justifyLastLine="0" shrinkToFit="0" readingOrder="0"/>
    </dxf>
    <dxf>
      <alignment horizontal="left" vertical="center" textRotation="0" wrapText="0" indent="1" justifyLastLine="0" shrinkToFit="0" readingOrder="0"/>
    </dxf>
    <dxf>
      <font>
        <b val="0"/>
        <i val="0"/>
        <strike val="0"/>
        <condense val="0"/>
        <extend val="0"/>
        <outline val="0"/>
        <shadow val="0"/>
        <u val="none"/>
        <vertAlign val="baseline"/>
        <sz val="13"/>
        <color theme="3"/>
        <name val="Corbel"/>
        <scheme val="minor"/>
      </font>
      <alignment horizontal="left" vertical="center" textRotation="0" wrapText="0" indent="0" justifyLastLine="0" shrinkToFit="0" readingOrder="0"/>
    </dxf>
    <dxf>
      <alignment horizontal="left" vertical="center" textRotation="0" wrapText="0" indent="1" justifyLastLine="0" shrinkToFit="0" readingOrder="0"/>
    </dxf>
    <dxf>
      <font>
        <b/>
        <i val="0"/>
        <strike val="0"/>
        <condense val="0"/>
        <extend val="0"/>
        <outline val="0"/>
        <shadow val="0"/>
        <u val="none"/>
        <vertAlign val="baseline"/>
        <sz val="13"/>
        <color theme="3"/>
        <name val="Corbel"/>
        <scheme val="minor"/>
      </font>
      <alignment horizontal="left" vertical="center" textRotation="0" wrapText="0" indent="1" justifyLastLine="0" shrinkToFit="0" readingOrder="0"/>
    </dxf>
    <dxf>
      <numFmt numFmtId="165" formatCode="mm/dd/yyyy"/>
      <alignment horizontal="center" vertical="center" textRotation="0" wrapText="0" indent="0" justifyLastLine="0" shrinkToFit="0" readingOrder="0"/>
    </dxf>
    <dxf>
      <font>
        <strike val="0"/>
        <outline val="0"/>
        <shadow val="0"/>
        <u val="none"/>
        <vertAlign val="baseline"/>
        <sz val="13"/>
        <color theme="3"/>
        <name val="Corbel"/>
        <scheme val="minor"/>
      </font>
      <alignment vertical="center" textRotation="0" wrapText="0" indent="0" justifyLastLine="0" shrinkToFit="0" readingOrder="0"/>
    </dxf>
    <dxf>
      <alignment vertical="center" textRotation="0" wrapText="0" indent="0" justifyLastLine="0" shrinkToFit="0" readingOrder="0"/>
    </dxf>
    <dxf>
      <font>
        <strike val="0"/>
        <outline val="0"/>
        <shadow val="0"/>
        <u val="none"/>
        <vertAlign val="baseline"/>
        <sz val="10.5"/>
        <color theme="3"/>
        <name val="Corbel"/>
        <scheme val="minor"/>
      </font>
      <alignment horizontal="left" vertical="center" textRotation="0" wrapText="0" relativeIndent="1" justifyLastLine="0" shrinkToFit="0" readingOrder="0"/>
    </dxf>
    <dxf>
      <fill>
        <patternFill patternType="solid">
          <fgColor auto="1"/>
          <bgColor theme="2" tint="-9.9917600024414813E-2"/>
        </patternFill>
      </fill>
    </dxf>
    <dxf>
      <font>
        <b/>
        <i val="0"/>
        <color theme="4"/>
      </font>
      <border>
        <top style="dotted">
          <color theme="3"/>
        </top>
      </border>
    </dxf>
    <dxf>
      <font>
        <b/>
        <i val="0"/>
        <color theme="0" tint="-4.9989318521683403E-2"/>
      </font>
      <fill>
        <patternFill>
          <bgColor theme="3"/>
        </patternFill>
      </fill>
      <border diagonalUp="0" diagonalDown="0">
        <left/>
        <right/>
        <top/>
        <bottom/>
        <vertical/>
        <horizontal/>
      </border>
    </dxf>
    <dxf>
      <border>
        <left style="dotted">
          <color theme="3"/>
        </left>
        <right style="dotted">
          <color theme="3"/>
        </right>
        <bottom style="dotted">
          <color theme="3"/>
        </bottom>
        <vertical style="dotted">
          <color theme="3"/>
        </vertical>
      </border>
    </dxf>
  </dxfs>
  <tableStyles count="1" defaultTableStyle="TableStyleMedium2" defaultPivotStyle="PivotStyleLight16">
    <tableStyle name="Disbursement Journal" pivot="0" count="4">
      <tableStyleElement type="wholeTable" dxfId="38"/>
      <tableStyleElement type="headerRow" dxfId="37"/>
      <tableStyleElement type="totalRow" dxfId="36"/>
      <tableStyleElement type="firstRowStripe" dxfId="3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6145</xdr:colOff>
      <xdr:row>1</xdr:row>
      <xdr:rowOff>185410</xdr:rowOff>
    </xdr:from>
    <xdr:to>
      <xdr:col>7</xdr:col>
      <xdr:colOff>1219</xdr:colOff>
      <xdr:row>3</xdr:row>
      <xdr:rowOff>14542</xdr:rowOff>
    </xdr:to>
    <xdr:sp macro="" textlink="">
      <xdr:nvSpPr>
        <xdr:cNvPr id="2" name="Filter Cover" descr="&quot;&quot;" title="Filter Cover"/>
        <xdr:cNvSpPr/>
      </xdr:nvSpPr>
      <xdr:spPr>
        <a:xfrm>
          <a:off x="6128321" y="643483"/>
          <a:ext cx="136858" cy="2508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28574</xdr:colOff>
      <xdr:row>0</xdr:row>
      <xdr:rowOff>88900</xdr:rowOff>
    </xdr:from>
    <xdr:to>
      <xdr:col>16</xdr:col>
      <xdr:colOff>1142999</xdr:colOff>
      <xdr:row>1</xdr:row>
      <xdr:rowOff>95250</xdr:rowOff>
    </xdr:to>
    <xdr:sp macro="" textlink="">
      <xdr:nvSpPr>
        <xdr:cNvPr id="3" name="Data Entry Tip" descr="Modify the Category names below to customize this template to fit your needs. If you need to add additional categories, copy the last column in the table and paste it to the right of the copied column. When you change the category name, the formulas will update automatically." title="Data Entry Tip"/>
        <xdr:cNvSpPr/>
      </xdr:nvSpPr>
      <xdr:spPr>
        <a:xfrm>
          <a:off x="9953624" y="88900"/>
          <a:ext cx="8429625" cy="463550"/>
        </a:xfrm>
        <a:prstGeom prst="rect">
          <a:avLst/>
        </a:prstGeom>
        <a:solidFill>
          <a:schemeClr val="bg2"/>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a:solidFill>
                <a:schemeClr val="tx2"/>
              </a:solidFill>
            </a:rPr>
            <a:t>Modify the Category names in the Disbursement Summary below to customize this template to fit your needs. If you need to</a:t>
          </a:r>
          <a:r>
            <a:rPr lang="en-US" sz="1000" baseline="0">
              <a:solidFill>
                <a:schemeClr val="tx2"/>
              </a:solidFill>
            </a:rPr>
            <a:t> add additional categories, copy the last column in the table and paste it to the right of the copied column. When you change the category name, the formulas will update automatically.</a:t>
          </a:r>
          <a:endParaRPr lang="en-US" sz="1000">
            <a:solidFill>
              <a:schemeClr val="tx2"/>
            </a:solidFill>
          </a:endParaRPr>
        </a:p>
      </xdr:txBody>
    </xdr:sp>
    <xdr:clientData fPrintsWithSheet="0"/>
  </xdr:twoCellAnchor>
</xdr:wsDr>
</file>

<file path=xl/tables/table1.xml><?xml version="1.0" encoding="utf-8"?>
<table xmlns="http://schemas.openxmlformats.org/spreadsheetml/2006/main" id="1" name="tblRegister" displayName="tblRegister" ref="B3:Q19" totalsRowCount="1" headerRowDxfId="34" dataDxfId="33" totalsRowDxfId="32">
  <autoFilter ref="B3:Q18"/>
  <tableColumns count="16">
    <tableColumn id="1" name="Date" totalsRowLabel="Totals" dataDxfId="31" totalsRowDxfId="30"/>
    <tableColumn id="2" name="Number" dataDxfId="29" totalsRowDxfId="28"/>
    <tableColumn id="3" name="Description" dataDxfId="27" totalsRowDxfId="26"/>
    <tableColumn id="4" name="Category" dataDxfId="25" totalsRowDxfId="24"/>
    <tableColumn id="5" name="Amount" totalsRowFunction="sum" dataDxfId="23" totalsRowDxfId="22"/>
    <tableColumn id="7" name=" " dataDxfId="21" totalsRowDxfId="20"/>
    <tableColumn id="9" name="Auto Insurance" totalsRowFunction="sum" dataDxfId="19" totalsRowDxfId="18">
      <calculatedColumnFormula>INDIRECT("tblRegister[@Amount]")*(INDIRECT("tblRegister[@Category]")=CategoryName)</calculatedColumnFormula>
    </tableColumn>
    <tableColumn id="10" name="Office Supplies" totalsRowFunction="sum" dataDxfId="17" totalsRowDxfId="16">
      <calculatedColumnFormula>INDIRECT("tblRegister[@Amount]")*(INDIRECT("tblRegister[@Category]")=CategoryName)</calculatedColumnFormula>
    </tableColumn>
    <tableColumn id="11" name="Electricity" totalsRowFunction="sum" dataDxfId="15" totalsRowDxfId="14">
      <calculatedColumnFormula>INDIRECT("tblRegister[@Amount]")*(INDIRECT("tblRegister[@Category]")=CategoryName)</calculatedColumnFormula>
    </tableColumn>
    <tableColumn id="12" name="Mortgage" totalsRowFunction="sum" dataDxfId="13" totalsRowDxfId="12">
      <calculatedColumnFormula>INDIRECT("tblRegister[@Amount]")*(INDIRECT("tblRegister[@Category]")=CategoryName)</calculatedColumnFormula>
    </tableColumn>
    <tableColumn id="13" name="Phone" totalsRowFunction="sum" dataDxfId="11" totalsRowDxfId="10">
      <calculatedColumnFormula>INDIRECT("tblRegister[@Amount]")*(INDIRECT("tblRegister[@Category]")=CategoryName)</calculatedColumnFormula>
    </tableColumn>
    <tableColumn id="15" name="Empty 1" totalsRowFunction="sum" dataDxfId="9" totalsRowDxfId="8">
      <calculatedColumnFormula>INDIRECT("tblRegister[@Amount]")*(INDIRECT("tblRegister[@Category]")=CategoryName)</calculatedColumnFormula>
    </tableColumn>
    <tableColumn id="16" name="Empty 2" totalsRowFunction="sum" dataDxfId="7" totalsRowDxfId="6">
      <calculatedColumnFormula>INDIRECT("tblRegister[@Amount]")*(INDIRECT("tblRegister[@Category]")=CategoryName)</calculatedColumnFormula>
    </tableColumn>
    <tableColumn id="17" name="Empty 3" totalsRowFunction="sum" dataDxfId="5" totalsRowDxfId="4">
      <calculatedColumnFormula>INDIRECT("tblRegister[@Amount]")*(INDIRECT("tblRegister[@Category]")=CategoryName)</calculatedColumnFormula>
    </tableColumn>
    <tableColumn id="18" name="Empty 4" totalsRowFunction="sum" dataDxfId="3" totalsRowDxfId="2">
      <calculatedColumnFormula>INDIRECT("tblRegister[@Amount]")*(INDIRECT("tblRegister[@Category]")=CategoryName)</calculatedColumnFormula>
    </tableColumn>
    <tableColumn id="19" name="Empty 5" totalsRowFunction="sum" dataDxfId="1" totalsRowDxfId="0">
      <calculatedColumnFormula>INDIRECT("tblRegister[@Amount]")*(INDIRECT("tblRegister[@Category]")=CategoryName)</calculatedColumnFormula>
    </tableColumn>
  </tableColumns>
  <tableStyleInfo name="Disbursement Journal" showFirstColumn="0" showLastColumn="0" showRowStripes="1" showColumnStripes="0"/>
  <extLst>
    <ext xmlns:x14="http://schemas.microsoft.com/office/spreadsheetml/2009/9/main" uri="{504A1905-F514-4f6f-8877-14C23A59335A}">
      <x14:table altText="Journal Entries" altTextSummary="List of each journal entry by date, number, description, category and amount."/>
    </ext>
  </extLst>
</table>
</file>

<file path=xl/theme/theme1.xml><?xml version="1.0" encoding="utf-8"?>
<a:theme xmlns:a="http://schemas.openxmlformats.org/drawingml/2006/main" name="Office Theme">
  <a:themeElements>
    <a:clrScheme name="Disbursement Journal">
      <a:dk1>
        <a:sysClr val="windowText" lastClr="000000"/>
      </a:dk1>
      <a:lt1>
        <a:sysClr val="window" lastClr="FFFFFF"/>
      </a:lt1>
      <a:dk2>
        <a:srgbClr val="343838"/>
      </a:dk2>
      <a:lt2>
        <a:srgbClr val="F7F7F5"/>
      </a:lt2>
      <a:accent1>
        <a:srgbClr val="1EB4CC"/>
      </a:accent1>
      <a:accent2>
        <a:srgbClr val="96C030"/>
      </a:accent2>
      <a:accent3>
        <a:srgbClr val="F09912"/>
      </a:accent3>
      <a:accent4>
        <a:srgbClr val="DB4D75"/>
      </a:accent4>
      <a:accent5>
        <a:srgbClr val="95519D"/>
      </a:accent5>
      <a:accent6>
        <a:srgbClr val="EBC747"/>
      </a:accent6>
      <a:hlink>
        <a:srgbClr val="00B4CC"/>
      </a:hlink>
      <a:folHlink>
        <a:srgbClr val="95519D"/>
      </a:folHlink>
    </a:clrScheme>
    <a:fontScheme name="Disburement Journal">
      <a:majorFont>
        <a:latin typeface="Corbel"/>
        <a:ea typeface=""/>
        <a:cs typeface=""/>
      </a:majorFont>
      <a:minorFont>
        <a:latin typeface="Corbe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autoPageBreaks="0"/>
  </sheetPr>
  <dimension ref="B1:Q19"/>
  <sheetViews>
    <sheetView showGridLines="0" tabSelected="1" zoomScaleNormal="100" workbookViewId="0"/>
  </sheetViews>
  <sheetFormatPr defaultColWidth="18.28515625" defaultRowHeight="16.5" customHeight="1" x14ac:dyDescent="0.2"/>
  <cols>
    <col min="1" max="1" width="2.42578125" customWidth="1"/>
    <col min="2" max="2" width="14.42578125" customWidth="1"/>
    <col min="3" max="3" width="11.85546875" customWidth="1"/>
    <col min="4" max="4" width="26.5703125" customWidth="1"/>
    <col min="7" max="7" width="2.140625" customWidth="1"/>
  </cols>
  <sheetData>
    <row r="1" spans="2:17" ht="36" customHeight="1" x14ac:dyDescent="0.5">
      <c r="B1" s="11" t="s">
        <v>18</v>
      </c>
      <c r="H1" s="17" t="s">
        <v>24</v>
      </c>
    </row>
    <row r="2" spans="2:17" s="10" customFormat="1" ht="16.5" customHeight="1" x14ac:dyDescent="0.2">
      <c r="G2"/>
    </row>
    <row r="3" spans="2:17" s="5" customFormat="1" ht="16.5" customHeight="1" x14ac:dyDescent="0.2">
      <c r="B3" s="1" t="s">
        <v>0</v>
      </c>
      <c r="C3" s="1" t="s">
        <v>1</v>
      </c>
      <c r="D3" s="1" t="s">
        <v>2</v>
      </c>
      <c r="E3" s="1" t="s">
        <v>3</v>
      </c>
      <c r="F3" s="1" t="s">
        <v>4</v>
      </c>
      <c r="G3" s="18" t="s">
        <v>8</v>
      </c>
      <c r="H3" s="1" t="s">
        <v>7</v>
      </c>
      <c r="I3" s="1" t="s">
        <v>16</v>
      </c>
      <c r="J3" s="1" t="s">
        <v>10</v>
      </c>
      <c r="K3" s="1" t="s">
        <v>5</v>
      </c>
      <c r="L3" s="1" t="s">
        <v>6</v>
      </c>
      <c r="M3" s="1" t="s">
        <v>19</v>
      </c>
      <c r="N3" s="1" t="s">
        <v>20</v>
      </c>
      <c r="O3" s="1" t="s">
        <v>21</v>
      </c>
      <c r="P3" s="1" t="s">
        <v>22</v>
      </c>
      <c r="Q3" s="1" t="s">
        <v>23</v>
      </c>
    </row>
    <row r="4" spans="2:17" s="2" customFormat="1" ht="16.5" customHeight="1" x14ac:dyDescent="0.2">
      <c r="B4" s="3">
        <v>40969</v>
      </c>
      <c r="C4" s="9" t="s">
        <v>11</v>
      </c>
      <c r="D4" s="9" t="s">
        <v>14</v>
      </c>
      <c r="E4" s="21" t="s">
        <v>5</v>
      </c>
      <c r="F4" s="7">
        <v>1200</v>
      </c>
      <c r="G4" s="19"/>
      <c r="H4" s="7">
        <f t="shared" ref="H4:Q18" ca="1" si="0">INDIRECT("tblRegister[@Amount]")*(INDIRECT("tblRegister[@Category]")=CategoryName)</f>
        <v>0</v>
      </c>
      <c r="I4" s="7">
        <f t="shared" ca="1" si="0"/>
        <v>0</v>
      </c>
      <c r="J4" s="7">
        <f t="shared" ca="1" si="0"/>
        <v>0</v>
      </c>
      <c r="K4" s="7">
        <f t="shared" ca="1" si="0"/>
        <v>1200</v>
      </c>
      <c r="L4" s="7">
        <f t="shared" ca="1" si="0"/>
        <v>0</v>
      </c>
      <c r="M4" s="7">
        <f t="shared" ca="1" si="0"/>
        <v>0</v>
      </c>
      <c r="N4" s="7">
        <f t="shared" ca="1" si="0"/>
        <v>0</v>
      </c>
      <c r="O4" s="7">
        <f t="shared" ca="1" si="0"/>
        <v>0</v>
      </c>
      <c r="P4" s="7">
        <f t="shared" ca="1" si="0"/>
        <v>0</v>
      </c>
      <c r="Q4" s="7">
        <f t="shared" ca="1" si="0"/>
        <v>0</v>
      </c>
    </row>
    <row r="5" spans="2:17" s="2" customFormat="1" ht="16.5" customHeight="1" x14ac:dyDescent="0.2">
      <c r="B5" s="3">
        <v>40973</v>
      </c>
      <c r="C5" s="5">
        <v>101</v>
      </c>
      <c r="D5" s="5" t="s">
        <v>12</v>
      </c>
      <c r="E5" s="21" t="s">
        <v>10</v>
      </c>
      <c r="F5" s="7">
        <v>85</v>
      </c>
      <c r="G5" s="15"/>
      <c r="H5" s="7">
        <f t="shared" ca="1" si="0"/>
        <v>0</v>
      </c>
      <c r="I5" s="7">
        <f t="shared" ca="1" si="0"/>
        <v>0</v>
      </c>
      <c r="J5" s="7">
        <f t="shared" ca="1" si="0"/>
        <v>85</v>
      </c>
      <c r="K5" s="7">
        <f t="shared" ca="1" si="0"/>
        <v>0</v>
      </c>
      <c r="L5" s="7">
        <f t="shared" ca="1" si="0"/>
        <v>0</v>
      </c>
      <c r="M5" s="7">
        <f t="shared" ca="1" si="0"/>
        <v>0</v>
      </c>
      <c r="N5" s="7">
        <f t="shared" ca="1" si="0"/>
        <v>0</v>
      </c>
      <c r="O5" s="7">
        <f t="shared" ca="1" si="0"/>
        <v>0</v>
      </c>
      <c r="P5" s="7">
        <f t="shared" ca="1" si="0"/>
        <v>0</v>
      </c>
      <c r="Q5" s="7">
        <f t="shared" ca="1" si="0"/>
        <v>0</v>
      </c>
    </row>
    <row r="6" spans="2:17" s="2" customFormat="1" ht="16.5" customHeight="1" x14ac:dyDescent="0.2">
      <c r="B6" s="3">
        <v>40978</v>
      </c>
      <c r="C6" s="5">
        <v>102</v>
      </c>
      <c r="D6" s="9" t="s">
        <v>13</v>
      </c>
      <c r="E6" s="21" t="s">
        <v>7</v>
      </c>
      <c r="F6" s="7">
        <v>100</v>
      </c>
      <c r="G6" s="15"/>
      <c r="H6" s="7">
        <f t="shared" ca="1" si="0"/>
        <v>100</v>
      </c>
      <c r="I6" s="7">
        <f t="shared" ca="1" si="0"/>
        <v>0</v>
      </c>
      <c r="J6" s="7">
        <f t="shared" ca="1" si="0"/>
        <v>0</v>
      </c>
      <c r="K6" s="7">
        <f t="shared" ca="1" si="0"/>
        <v>0</v>
      </c>
      <c r="L6" s="7">
        <f t="shared" ca="1" si="0"/>
        <v>0</v>
      </c>
      <c r="M6" s="7">
        <f t="shared" ca="1" si="0"/>
        <v>0</v>
      </c>
      <c r="N6" s="7">
        <f t="shared" ca="1" si="0"/>
        <v>0</v>
      </c>
      <c r="O6" s="7">
        <f t="shared" ca="1" si="0"/>
        <v>0</v>
      </c>
      <c r="P6" s="7">
        <f t="shared" ca="1" si="0"/>
        <v>0</v>
      </c>
      <c r="Q6" s="7">
        <f t="shared" ca="1" si="0"/>
        <v>0</v>
      </c>
    </row>
    <row r="7" spans="2:17" s="2" customFormat="1" ht="16.5" customHeight="1" x14ac:dyDescent="0.2">
      <c r="B7" s="3">
        <v>41000</v>
      </c>
      <c r="C7" s="5">
        <v>103</v>
      </c>
      <c r="D7" s="9" t="s">
        <v>14</v>
      </c>
      <c r="E7" s="21" t="s">
        <v>5</v>
      </c>
      <c r="F7" s="7">
        <v>1200</v>
      </c>
      <c r="G7" s="15"/>
      <c r="H7" s="7">
        <f t="shared" ca="1" si="0"/>
        <v>0</v>
      </c>
      <c r="I7" s="7">
        <f t="shared" ca="1" si="0"/>
        <v>0</v>
      </c>
      <c r="J7" s="7">
        <f t="shared" ca="1" si="0"/>
        <v>0</v>
      </c>
      <c r="K7" s="7">
        <f t="shared" ca="1" si="0"/>
        <v>1200</v>
      </c>
      <c r="L7" s="7">
        <f t="shared" ca="1" si="0"/>
        <v>0</v>
      </c>
      <c r="M7" s="7">
        <f t="shared" ca="1" si="0"/>
        <v>0</v>
      </c>
      <c r="N7" s="7">
        <f t="shared" ca="1" si="0"/>
        <v>0</v>
      </c>
      <c r="O7" s="7">
        <f t="shared" ca="1" si="0"/>
        <v>0</v>
      </c>
      <c r="P7" s="7">
        <f t="shared" ca="1" si="0"/>
        <v>0</v>
      </c>
      <c r="Q7" s="7">
        <f t="shared" ca="1" si="0"/>
        <v>0</v>
      </c>
    </row>
    <row r="8" spans="2:17" s="2" customFormat="1" ht="16.5" customHeight="1" x14ac:dyDescent="0.2">
      <c r="B8" s="3">
        <v>41004</v>
      </c>
      <c r="C8" s="5">
        <v>104</v>
      </c>
      <c r="D8" s="5" t="s">
        <v>12</v>
      </c>
      <c r="E8" s="21" t="s">
        <v>5</v>
      </c>
      <c r="F8" s="7">
        <v>99</v>
      </c>
      <c r="G8" s="15"/>
      <c r="H8" s="7">
        <f t="shared" ca="1" si="0"/>
        <v>0</v>
      </c>
      <c r="I8" s="7">
        <f t="shared" ca="1" si="0"/>
        <v>0</v>
      </c>
      <c r="J8" s="7">
        <f t="shared" ca="1" si="0"/>
        <v>0</v>
      </c>
      <c r="K8" s="7">
        <f t="shared" ca="1" si="0"/>
        <v>99</v>
      </c>
      <c r="L8" s="7">
        <f t="shared" ca="1" si="0"/>
        <v>0</v>
      </c>
      <c r="M8" s="7">
        <f t="shared" ca="1" si="0"/>
        <v>0</v>
      </c>
      <c r="N8" s="7">
        <f t="shared" ca="1" si="0"/>
        <v>0</v>
      </c>
      <c r="O8" s="7">
        <f t="shared" ca="1" si="0"/>
        <v>0</v>
      </c>
      <c r="P8" s="7">
        <f t="shared" ca="1" si="0"/>
        <v>0</v>
      </c>
      <c r="Q8" s="7">
        <f t="shared" ca="1" si="0"/>
        <v>0</v>
      </c>
    </row>
    <row r="9" spans="2:17" s="2" customFormat="1" ht="16.5" customHeight="1" x14ac:dyDescent="0.2">
      <c r="B9" s="3">
        <v>41009</v>
      </c>
      <c r="C9" s="5">
        <v>105</v>
      </c>
      <c r="D9" s="5" t="s">
        <v>15</v>
      </c>
      <c r="E9" s="21" t="s">
        <v>6</v>
      </c>
      <c r="F9" s="7">
        <v>68</v>
      </c>
      <c r="G9" s="15"/>
      <c r="H9" s="7">
        <f t="shared" ca="1" si="0"/>
        <v>0</v>
      </c>
      <c r="I9" s="7">
        <f t="shared" ca="1" si="0"/>
        <v>0</v>
      </c>
      <c r="J9" s="7">
        <f t="shared" ca="1" si="0"/>
        <v>0</v>
      </c>
      <c r="K9" s="7">
        <f t="shared" ca="1" si="0"/>
        <v>0</v>
      </c>
      <c r="L9" s="7">
        <f t="shared" ca="1" si="0"/>
        <v>68</v>
      </c>
      <c r="M9" s="7">
        <f t="shared" ca="1" si="0"/>
        <v>0</v>
      </c>
      <c r="N9" s="7">
        <f t="shared" ca="1" si="0"/>
        <v>0</v>
      </c>
      <c r="O9" s="7">
        <f t="shared" ca="1" si="0"/>
        <v>0</v>
      </c>
      <c r="P9" s="7">
        <f t="shared" ca="1" si="0"/>
        <v>0</v>
      </c>
      <c r="Q9" s="7">
        <f t="shared" ca="1" si="0"/>
        <v>0</v>
      </c>
    </row>
    <row r="10" spans="2:17" s="2" customFormat="1" ht="16.5" customHeight="1" x14ac:dyDescent="0.2">
      <c r="B10" s="3">
        <v>41014</v>
      </c>
      <c r="C10" s="5">
        <v>106</v>
      </c>
      <c r="D10" s="9" t="s">
        <v>13</v>
      </c>
      <c r="E10" s="21" t="s">
        <v>7</v>
      </c>
      <c r="F10" s="7">
        <v>100</v>
      </c>
      <c r="G10" s="15"/>
      <c r="H10" s="7">
        <f t="shared" ca="1" si="0"/>
        <v>100</v>
      </c>
      <c r="I10" s="7">
        <f t="shared" ca="1" si="0"/>
        <v>0</v>
      </c>
      <c r="J10" s="7">
        <f t="shared" ca="1" si="0"/>
        <v>0</v>
      </c>
      <c r="K10" s="7">
        <f t="shared" ca="1" si="0"/>
        <v>0</v>
      </c>
      <c r="L10" s="7">
        <f t="shared" ca="1" si="0"/>
        <v>0</v>
      </c>
      <c r="M10" s="7">
        <f t="shared" ca="1" si="0"/>
        <v>0</v>
      </c>
      <c r="N10" s="7">
        <f t="shared" ca="1" si="0"/>
        <v>0</v>
      </c>
      <c r="O10" s="7">
        <f t="shared" ca="1" si="0"/>
        <v>0</v>
      </c>
      <c r="P10" s="7">
        <f t="shared" ca="1" si="0"/>
        <v>0</v>
      </c>
      <c r="Q10" s="7">
        <f t="shared" ca="1" si="0"/>
        <v>0</v>
      </c>
    </row>
    <row r="11" spans="2:17" s="2" customFormat="1" ht="16.5" customHeight="1" x14ac:dyDescent="0.2">
      <c r="B11" s="3">
        <v>41029</v>
      </c>
      <c r="C11" s="5">
        <v>107</v>
      </c>
      <c r="D11" s="5" t="s">
        <v>17</v>
      </c>
      <c r="E11" s="21" t="s">
        <v>16</v>
      </c>
      <c r="F11" s="7">
        <v>345</v>
      </c>
      <c r="G11" s="15"/>
      <c r="H11" s="7">
        <f t="shared" ca="1" si="0"/>
        <v>0</v>
      </c>
      <c r="I11" s="7">
        <f t="shared" ca="1" si="0"/>
        <v>345</v>
      </c>
      <c r="J11" s="7">
        <f t="shared" ca="1" si="0"/>
        <v>0</v>
      </c>
      <c r="K11" s="7">
        <f t="shared" ca="1" si="0"/>
        <v>0</v>
      </c>
      <c r="L11" s="7">
        <f t="shared" ca="1" si="0"/>
        <v>0</v>
      </c>
      <c r="M11" s="7">
        <f t="shared" ca="1" si="0"/>
        <v>0</v>
      </c>
      <c r="N11" s="7">
        <f t="shared" ca="1" si="0"/>
        <v>0</v>
      </c>
      <c r="O11" s="7">
        <f t="shared" ca="1" si="0"/>
        <v>0</v>
      </c>
      <c r="P11" s="7">
        <f t="shared" ca="1" si="0"/>
        <v>0</v>
      </c>
      <c r="Q11" s="7">
        <f t="shared" ca="1" si="0"/>
        <v>0</v>
      </c>
    </row>
    <row r="12" spans="2:17" s="2" customFormat="1" ht="16.5" customHeight="1" x14ac:dyDescent="0.2">
      <c r="B12" s="3">
        <v>41030</v>
      </c>
      <c r="C12" s="5">
        <v>110</v>
      </c>
      <c r="D12" s="9" t="s">
        <v>14</v>
      </c>
      <c r="E12" s="21" t="s">
        <v>5</v>
      </c>
      <c r="F12" s="7">
        <v>1200</v>
      </c>
      <c r="G12" s="15"/>
      <c r="H12" s="7">
        <f t="shared" ca="1" si="0"/>
        <v>0</v>
      </c>
      <c r="I12" s="7">
        <f t="shared" ca="1" si="0"/>
        <v>0</v>
      </c>
      <c r="J12" s="7">
        <f t="shared" ca="1" si="0"/>
        <v>0</v>
      </c>
      <c r="K12" s="7">
        <f t="shared" ca="1" si="0"/>
        <v>1200</v>
      </c>
      <c r="L12" s="7">
        <f t="shared" ca="1" si="0"/>
        <v>0</v>
      </c>
      <c r="M12" s="7">
        <f t="shared" ca="1" si="0"/>
        <v>0</v>
      </c>
      <c r="N12" s="7">
        <f t="shared" ca="1" si="0"/>
        <v>0</v>
      </c>
      <c r="O12" s="7">
        <f t="shared" ca="1" si="0"/>
        <v>0</v>
      </c>
      <c r="P12" s="7">
        <f t="shared" ca="1" si="0"/>
        <v>0</v>
      </c>
      <c r="Q12" s="7">
        <f t="shared" ca="1" si="0"/>
        <v>0</v>
      </c>
    </row>
    <row r="13" spans="2:17" s="2" customFormat="1" ht="16.5" customHeight="1" x14ac:dyDescent="0.2">
      <c r="B13" s="3">
        <v>41034</v>
      </c>
      <c r="C13" s="6">
        <v>111</v>
      </c>
      <c r="D13" s="6" t="s">
        <v>12</v>
      </c>
      <c r="E13" s="22" t="s">
        <v>10</v>
      </c>
      <c r="F13" s="7">
        <v>74</v>
      </c>
      <c r="G13" s="15"/>
      <c r="H13" s="8">
        <f t="shared" ca="1" si="0"/>
        <v>0</v>
      </c>
      <c r="I13" s="8">
        <f t="shared" ca="1" si="0"/>
        <v>0</v>
      </c>
      <c r="J13" s="8">
        <f t="shared" ca="1" si="0"/>
        <v>74</v>
      </c>
      <c r="K13" s="8">
        <f t="shared" ca="1" si="0"/>
        <v>0</v>
      </c>
      <c r="L13" s="8">
        <f t="shared" ca="1" si="0"/>
        <v>0</v>
      </c>
      <c r="M13" s="8">
        <f t="shared" ca="1" si="0"/>
        <v>0</v>
      </c>
      <c r="N13" s="8">
        <f t="shared" ca="1" si="0"/>
        <v>0</v>
      </c>
      <c r="O13" s="8">
        <f t="shared" ca="1" si="0"/>
        <v>0</v>
      </c>
      <c r="P13" s="8">
        <f t="shared" ca="1" si="0"/>
        <v>0</v>
      </c>
      <c r="Q13" s="8">
        <f t="shared" ca="1" si="0"/>
        <v>0</v>
      </c>
    </row>
    <row r="14" spans="2:17" s="2" customFormat="1" ht="16.5" customHeight="1" x14ac:dyDescent="0.2">
      <c r="B14" s="3">
        <v>41039</v>
      </c>
      <c r="C14" s="5">
        <v>108</v>
      </c>
      <c r="D14" s="5" t="s">
        <v>15</v>
      </c>
      <c r="E14" s="21" t="s">
        <v>6</v>
      </c>
      <c r="F14" s="7">
        <v>123</v>
      </c>
      <c r="G14" s="15"/>
      <c r="H14" s="7">
        <f t="shared" ca="1" si="0"/>
        <v>0</v>
      </c>
      <c r="I14" s="7">
        <f t="shared" ca="1" si="0"/>
        <v>0</v>
      </c>
      <c r="J14" s="7">
        <f t="shared" ca="1" si="0"/>
        <v>0</v>
      </c>
      <c r="K14" s="7">
        <f t="shared" ca="1" si="0"/>
        <v>0</v>
      </c>
      <c r="L14" s="7">
        <f t="shared" ca="1" si="0"/>
        <v>123</v>
      </c>
      <c r="M14" s="7">
        <f t="shared" ca="1" si="0"/>
        <v>0</v>
      </c>
      <c r="N14" s="7">
        <f t="shared" ca="1" si="0"/>
        <v>0</v>
      </c>
      <c r="O14" s="7">
        <f t="shared" ca="1" si="0"/>
        <v>0</v>
      </c>
      <c r="P14" s="7">
        <f t="shared" ca="1" si="0"/>
        <v>0</v>
      </c>
      <c r="Q14" s="7">
        <f t="shared" ca="1" si="0"/>
        <v>0</v>
      </c>
    </row>
    <row r="15" spans="2:17" s="2" customFormat="1" ht="16.5" customHeight="1" x14ac:dyDescent="0.2">
      <c r="B15" s="3">
        <v>41039</v>
      </c>
      <c r="C15" s="6">
        <v>109</v>
      </c>
      <c r="D15" s="6" t="s">
        <v>17</v>
      </c>
      <c r="E15" s="22" t="s">
        <v>16</v>
      </c>
      <c r="F15" s="7">
        <v>99</v>
      </c>
      <c r="G15" s="15"/>
      <c r="H15" s="7">
        <f t="shared" ca="1" si="0"/>
        <v>0</v>
      </c>
      <c r="I15" s="7">
        <f t="shared" ca="1" si="0"/>
        <v>99</v>
      </c>
      <c r="J15" s="7">
        <f t="shared" ca="1" si="0"/>
        <v>0</v>
      </c>
      <c r="K15" s="7">
        <f t="shared" ca="1" si="0"/>
        <v>0</v>
      </c>
      <c r="L15" s="7">
        <f t="shared" ca="1" si="0"/>
        <v>0</v>
      </c>
      <c r="M15" s="7">
        <f t="shared" ca="1" si="0"/>
        <v>0</v>
      </c>
      <c r="N15" s="7">
        <f t="shared" ca="1" si="0"/>
        <v>0</v>
      </c>
      <c r="O15" s="7">
        <f t="shared" ca="1" si="0"/>
        <v>0</v>
      </c>
      <c r="P15" s="7">
        <f t="shared" ca="1" si="0"/>
        <v>0</v>
      </c>
      <c r="Q15" s="7">
        <f t="shared" ca="1" si="0"/>
        <v>0</v>
      </c>
    </row>
    <row r="16" spans="2:17" s="2" customFormat="1" ht="16.5" customHeight="1" x14ac:dyDescent="0.2">
      <c r="B16" s="4">
        <v>41039</v>
      </c>
      <c r="C16" s="6">
        <v>112</v>
      </c>
      <c r="D16" s="9" t="s">
        <v>13</v>
      </c>
      <c r="E16" s="22" t="s">
        <v>7</v>
      </c>
      <c r="F16" s="7">
        <v>100</v>
      </c>
      <c r="G16" s="15"/>
      <c r="H16" s="8">
        <f t="shared" ca="1" si="0"/>
        <v>100</v>
      </c>
      <c r="I16" s="8">
        <f t="shared" ca="1" si="0"/>
        <v>0</v>
      </c>
      <c r="J16" s="8">
        <f t="shared" ca="1" si="0"/>
        <v>0</v>
      </c>
      <c r="K16" s="8">
        <f t="shared" ca="1" si="0"/>
        <v>0</v>
      </c>
      <c r="L16" s="8">
        <f t="shared" ca="1" si="0"/>
        <v>0</v>
      </c>
      <c r="M16" s="8">
        <f t="shared" ca="1" si="0"/>
        <v>0</v>
      </c>
      <c r="N16" s="8">
        <f t="shared" ca="1" si="0"/>
        <v>0</v>
      </c>
      <c r="O16" s="8">
        <f t="shared" ca="1" si="0"/>
        <v>0</v>
      </c>
      <c r="P16" s="8">
        <f t="shared" ca="1" si="0"/>
        <v>0</v>
      </c>
      <c r="Q16" s="8">
        <f t="shared" ca="1" si="0"/>
        <v>0</v>
      </c>
    </row>
    <row r="17" spans="2:17" s="2" customFormat="1" ht="16.5" customHeight="1" x14ac:dyDescent="0.2">
      <c r="B17" s="4">
        <v>41061</v>
      </c>
      <c r="C17" s="6">
        <v>113</v>
      </c>
      <c r="D17" s="9" t="s">
        <v>14</v>
      </c>
      <c r="E17" s="22" t="s">
        <v>5</v>
      </c>
      <c r="F17" s="7">
        <v>1200</v>
      </c>
      <c r="G17" s="15"/>
      <c r="H17" s="8">
        <f t="shared" ca="1" si="0"/>
        <v>0</v>
      </c>
      <c r="I17" s="8">
        <f t="shared" ca="1" si="0"/>
        <v>0</v>
      </c>
      <c r="J17" s="8">
        <f t="shared" ca="1" si="0"/>
        <v>0</v>
      </c>
      <c r="K17" s="8">
        <f t="shared" ca="1" si="0"/>
        <v>1200</v>
      </c>
      <c r="L17" s="8">
        <f t="shared" ca="1" si="0"/>
        <v>0</v>
      </c>
      <c r="M17" s="8">
        <f t="shared" ca="1" si="0"/>
        <v>0</v>
      </c>
      <c r="N17" s="8">
        <f t="shared" ca="1" si="0"/>
        <v>0</v>
      </c>
      <c r="O17" s="8">
        <f t="shared" ca="1" si="0"/>
        <v>0</v>
      </c>
      <c r="P17" s="8">
        <f t="shared" ca="1" si="0"/>
        <v>0</v>
      </c>
      <c r="Q17" s="8">
        <f t="shared" ca="1" si="0"/>
        <v>0</v>
      </c>
    </row>
    <row r="18" spans="2:17" s="2" customFormat="1" ht="16.5" customHeight="1" x14ac:dyDescent="0.2">
      <c r="B18" s="4">
        <v>41080</v>
      </c>
      <c r="C18" s="6">
        <v>114</v>
      </c>
      <c r="D18" s="6" t="s">
        <v>17</v>
      </c>
      <c r="E18" s="22" t="s">
        <v>16</v>
      </c>
      <c r="F18" s="7">
        <v>128</v>
      </c>
      <c r="G18" s="15"/>
      <c r="H18" s="8">
        <f t="shared" ca="1" si="0"/>
        <v>0</v>
      </c>
      <c r="I18" s="8">
        <f t="shared" ca="1" si="0"/>
        <v>128</v>
      </c>
      <c r="J18" s="8">
        <f t="shared" ca="1" si="0"/>
        <v>0</v>
      </c>
      <c r="K18" s="8">
        <f t="shared" ca="1" si="0"/>
        <v>0</v>
      </c>
      <c r="L18" s="8">
        <f t="shared" ca="1" si="0"/>
        <v>0</v>
      </c>
      <c r="M18" s="8">
        <f t="shared" ca="1" si="0"/>
        <v>0</v>
      </c>
      <c r="N18" s="8">
        <f t="shared" ca="1" si="0"/>
        <v>0</v>
      </c>
      <c r="O18" s="8">
        <f t="shared" ca="1" si="0"/>
        <v>0</v>
      </c>
      <c r="P18" s="8">
        <f t="shared" ca="1" si="0"/>
        <v>0</v>
      </c>
      <c r="Q18" s="8">
        <f t="shared" ca="1" si="0"/>
        <v>0</v>
      </c>
    </row>
    <row r="19" spans="2:17" ht="16.5" customHeight="1" x14ac:dyDescent="0.2">
      <c r="B19" s="20" t="s">
        <v>9</v>
      </c>
      <c r="C19" s="12"/>
      <c r="D19" s="12"/>
      <c r="E19" s="12"/>
      <c r="F19" s="14">
        <f>SUBTOTAL(109,tblRegister[Amount])</f>
        <v>6121</v>
      </c>
      <c r="G19" s="16"/>
      <c r="H19" s="13">
        <f ca="1">SUBTOTAL(109,tblRegister[Auto Insurance])</f>
        <v>300</v>
      </c>
      <c r="I19" s="13">
        <f ca="1">SUBTOTAL(109,tblRegister[Office Supplies])</f>
        <v>572</v>
      </c>
      <c r="J19" s="13">
        <f ca="1">SUBTOTAL(109,tblRegister[Electricity])</f>
        <v>159</v>
      </c>
      <c r="K19" s="13">
        <f ca="1">SUBTOTAL(109,tblRegister[Mortgage])</f>
        <v>4899</v>
      </c>
      <c r="L19" s="13">
        <f ca="1">SUBTOTAL(109,tblRegister[Phone])</f>
        <v>191</v>
      </c>
      <c r="M19" s="23">
        <f ca="1">SUBTOTAL(109,tblRegister[Empty 1])</f>
        <v>0</v>
      </c>
      <c r="N19" s="23">
        <f ca="1">SUBTOTAL(109,tblRegister[Empty 2])</f>
        <v>0</v>
      </c>
      <c r="O19" s="23">
        <f ca="1">SUBTOTAL(109,tblRegister[Empty 3])</f>
        <v>0</v>
      </c>
      <c r="P19" s="23">
        <f ca="1">SUBTOTAL(109,tblRegister[Empty 4])</f>
        <v>0</v>
      </c>
      <c r="Q19" s="23">
        <f ca="1">SUBTOTAL(109,tblRegister[Empty 5])</f>
        <v>0</v>
      </c>
    </row>
  </sheetData>
  <dataConsolidate/>
  <dataValidations count="1">
    <dataValidation type="list" errorStyle="warning" allowBlank="1" showInputMessage="1" showErrorMessage="1" errorTitle="Whoops!" error="Your entry isn't in the list. You can click Yes and use it anyway but the Disbursement Summary may not calculate the totals for this category correctly." sqref="E4:E18">
      <formula1>Categories</formula1>
    </dataValidation>
  </dataValidations>
  <pageMargins left="0.5" right="0.5" top="0.75" bottom="0.75" header="0.3" footer="0.3"/>
  <pageSetup scale="73" orientation="landscape" r:id="rId1"/>
  <colBreaks count="1" manualBreakCount="1">
    <brk id="6" max="1048575" man="1"/>
  </colBreaks>
  <ignoredErrors>
    <ignoredError sqref="C4" numberStoredAsText="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E12ADE29-02C7-4434-94E7-491233AB33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Disbursement Journal</vt:lpstr>
      <vt:lpstr>CategoryName</vt:lpstr>
      <vt:lpstr>'Disbursement Journal'!Print_Titles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dcterms:created xsi:type="dcterms:W3CDTF">2014-10-25T21:36:06Z</dcterms:created>
  <dcterms:modified xsi:type="dcterms:W3CDTF">2014-10-25T21:36:06Z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TC039345349991</vt:lpwstr>
  </property>
</Properties>
</file>