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enan Çılman\Desktop\Excelsizeyeter Dosyaları\stok\"/>
    </mc:Choice>
  </mc:AlternateContent>
  <bookViews>
    <workbookView xWindow="0" yWindow="0" windowWidth="28800" windowHeight="12435"/>
  </bookViews>
  <sheets>
    <sheet name="EQUIPMENT INVENTORY LIST" sheetId="1" r:id="rId1"/>
  </sheets>
  <definedNames>
    <definedName name="_xlnm.Print_Titles" localSheetId="0">'EQUIPMENT INVENTORY LIST'!$4:$5</definedName>
    <definedName name="Slicer_Condition">#N/A</definedName>
    <definedName name="Slicer_Location">#N/A</definedName>
    <definedName name="Slicer_Years_of_service_left">#N/A</definedName>
  </definedNames>
  <calcPr calcId="152511"/>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4:slicerCache r:id="rId4"/>
      </x15:slicerCaches>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 i="1" l="1"/>
  <c r="O9" i="1" s="1"/>
  <c r="M10" i="1"/>
  <c r="O10" i="1" s="1"/>
  <c r="M11" i="1"/>
  <c r="O11" i="1" s="1"/>
  <c r="M12" i="1"/>
  <c r="O12" i="1" s="1"/>
  <c r="Q9" i="1"/>
  <c r="R9" i="1" s="1"/>
  <c r="Q10" i="1"/>
  <c r="R10" i="1" s="1"/>
  <c r="Q11" i="1"/>
  <c r="Q12" i="1"/>
  <c r="R12" i="1" s="1"/>
  <c r="R11" i="1"/>
  <c r="S11" i="1"/>
  <c r="S9" i="1" l="1"/>
  <c r="S12" i="1"/>
  <c r="S10" i="1"/>
  <c r="Q6" i="1"/>
  <c r="Q7" i="1"/>
  <c r="Q8" i="1"/>
  <c r="M6" i="1" l="1"/>
  <c r="M7" i="1"/>
  <c r="M8" i="1"/>
  <c r="S6" i="1"/>
  <c r="S7" i="1"/>
  <c r="S8" i="1"/>
  <c r="R6" i="1" l="1"/>
  <c r="R8" i="1"/>
  <c r="R7" i="1"/>
  <c r="O6" i="1"/>
  <c r="O7" i="1"/>
  <c r="O8" i="1"/>
</calcChain>
</file>

<file path=xl/sharedStrings.xml><?xml version="1.0" encoding="utf-8"?>
<sst xmlns="http://schemas.openxmlformats.org/spreadsheetml/2006/main" count="33" uniqueCount="28">
  <si>
    <t>EQUIPMENT INVENTORY LIST</t>
  </si>
  <si>
    <t>Asset or serial number</t>
  </si>
  <si>
    <t>Item description                (make and model)</t>
  </si>
  <si>
    <t>Location</t>
  </si>
  <si>
    <t>Condition</t>
  </si>
  <si>
    <t>Vendor</t>
  </si>
  <si>
    <t xml:space="preserve">Years of service left </t>
  </si>
  <si>
    <t>Initial value</t>
  </si>
  <si>
    <t>Down payment</t>
  </si>
  <si>
    <t>Date purchased or leased</t>
  </si>
  <si>
    <t>Loan term in years</t>
  </si>
  <si>
    <t>Loan rate</t>
  </si>
  <si>
    <t>Monthly payment</t>
  </si>
  <si>
    <t>Monthly operating costs</t>
  </si>
  <si>
    <t>Total monthly cost</t>
  </si>
  <si>
    <t>Expected value at end of loan term</t>
  </si>
  <si>
    <t>Annual straight line depreciation</t>
  </si>
  <si>
    <t>Monthly straight line depreciation</t>
  </si>
  <si>
    <t>Current value</t>
  </si>
  <si>
    <t>Make Model</t>
  </si>
  <si>
    <t>Main branch</t>
  </si>
  <si>
    <t>local</t>
  </si>
  <si>
    <t>PHYSICAL CONDITION</t>
  </si>
  <si>
    <t>FINANCIAL STATUS</t>
  </si>
  <si>
    <t>Excellent</t>
  </si>
  <si>
    <t>Good</t>
  </si>
  <si>
    <t>East coast</t>
  </si>
  <si>
    <t>Fair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</si>
</sst>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3" x14ac:knownFonts="1">
    <font>
      <sz val="11"/>
      <color theme="1"/>
      <name val="Calibri"/>
      <family val="2"/>
      <scheme val="minor"/>
    </font>
    <font>
      <sz val="24"/>
      <color theme="9" tint="-0.499984740745262"/>
      <name val="Century Gothic"/>
      <family val="2"/>
      <scheme val="major"/>
    </font>
    <font>
      <b/>
      <sz val="12"/>
      <color theme="9" tint="-0.499984740745262"/>
      <name val="Century Gothic"/>
      <family val="2"/>
      <scheme val="major"/>
    </font>
  </fonts>
  <fills count="5">
    <fill>
      <patternFill patternType="none"/>
    </fill>
    <fill>
      <patternFill patternType="gray125"/>
    </fill>
    <fill>
      <patternFill patternType="solid">
        <fgColor theme="0" tint="-0.14996795556505021"/>
        <bgColor indexed="64"/>
      </patternFill>
    </fill>
    <fill>
      <patternFill patternType="solid">
        <fgColor theme="9" tint="0.59996337778862885"/>
        <bgColor indexed="64"/>
      </patternFill>
    </fill>
    <fill>
      <patternFill patternType="solid">
        <fgColor theme="4" tint="0.39994506668294322"/>
        <bgColor indexed="64"/>
      </patternFill>
    </fill>
  </fills>
  <borders count="7">
    <border>
      <left/>
      <right/>
      <top/>
      <bottom/>
      <diagonal/>
    </border>
    <border>
      <left/>
      <right/>
      <top/>
      <bottom style="medium">
        <color theme="8" tint="-0.499984740745262"/>
      </bottom>
      <diagonal/>
    </border>
    <border>
      <left style="thin">
        <color theme="8" tint="-0.499984740745262"/>
      </left>
      <right/>
      <top style="thin">
        <color theme="8" tint="-0.499984740745262"/>
      </top>
      <bottom style="thin">
        <color theme="8" tint="-0.499984740745262"/>
      </bottom>
      <diagonal/>
    </border>
    <border>
      <left/>
      <right/>
      <top style="thin">
        <color theme="8" tint="-0.499984740745262"/>
      </top>
      <bottom style="thin">
        <color theme="8" tint="-0.499984740745262"/>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s>
  <cellStyleXfs count="3">
    <xf numFmtId="0" fontId="0" fillId="0" borderId="0"/>
    <xf numFmtId="0" fontId="1" fillId="0" borderId="1" applyNumberFormat="0" applyFill="0" applyAlignment="0" applyProtection="0"/>
    <xf numFmtId="0" fontId="2" fillId="0" borderId="0" applyNumberFormat="0" applyFill="0" applyProtection="0">
      <alignment vertical="center"/>
    </xf>
  </cellStyleXfs>
  <cellXfs count="13">
    <xf numFmtId="0" fontId="0" fillId="0" borderId="0" xfId="0"/>
    <xf numFmtId="0" fontId="0" fillId="0" borderId="0" xfId="0" applyAlignment="1">
      <alignment wrapText="1"/>
    </xf>
    <xf numFmtId="0" fontId="1" fillId="0" borderId="1" xfId="1"/>
    <xf numFmtId="164" fontId="0" fillId="0" borderId="0" xfId="0" applyNumberFormat="1"/>
    <xf numFmtId="14" fontId="0" fillId="0" borderId="0" xfId="0" applyNumberFormat="1"/>
    <xf numFmtId="10" fontId="0" fillId="0" borderId="0" xfId="0" applyNumberFormat="1"/>
    <xf numFmtId="164" fontId="0" fillId="2" borderId="0" xfId="0" applyNumberFormat="1" applyFill="1"/>
    <xf numFmtId="0" fontId="2" fillId="3" borderId="2" xfId="2" applyFill="1" applyBorder="1" applyAlignment="1">
      <alignment horizontal="centerContinuous" vertical="center"/>
    </xf>
    <xf numFmtId="0" fontId="2" fillId="3" borderId="3" xfId="2" applyFill="1" applyBorder="1" applyAlignment="1">
      <alignment horizontal="centerContinuous" vertical="center"/>
    </xf>
    <xf numFmtId="0" fontId="2" fillId="4" borderId="4" xfId="2" applyFill="1" applyBorder="1" applyAlignment="1">
      <alignment horizontal="centerContinuous" vertical="center"/>
    </xf>
    <xf numFmtId="0" fontId="2" fillId="4" borderId="5" xfId="2" applyFill="1" applyBorder="1" applyAlignment="1">
      <alignment horizontal="centerContinuous" vertical="center"/>
    </xf>
    <xf numFmtId="0" fontId="2" fillId="4" borderId="6" xfId="2" applyFill="1" applyBorder="1" applyAlignment="1">
      <alignment horizontal="centerContinuous" vertical="center"/>
    </xf>
    <xf numFmtId="0" fontId="0" fillId="0" borderId="0" xfId="0" applyAlignment="1">
      <alignment horizontal="left"/>
    </xf>
  </cellXfs>
  <cellStyles count="3">
    <cellStyle name="Heading 1" xfId="1" builtinId="16" customBuiltin="1"/>
    <cellStyle name="Heading 2" xfId="2" builtinId="17" customBuiltin="1"/>
    <cellStyle name="Normal" xfId="0" builtinId="0"/>
  </cellStyles>
  <dxfs count="17">
    <dxf>
      <numFmt numFmtId="164" formatCode="&quot;$&quot;#,##0.00"/>
      <fill>
        <patternFill patternType="solid">
          <fgColor indexed="64"/>
          <bgColor theme="0" tint="-0.14996795556505021"/>
        </patternFill>
      </fill>
    </dxf>
    <dxf>
      <numFmt numFmtId="164" formatCode="&quot;$&quot;#,##0.00"/>
      <fill>
        <patternFill patternType="solid">
          <fgColor indexed="64"/>
          <bgColor theme="0" tint="-0.14996795556505021"/>
        </patternFill>
      </fill>
    </dxf>
    <dxf>
      <numFmt numFmtId="164" formatCode="&quot;$&quot;#,##0.00"/>
      <fill>
        <patternFill patternType="solid">
          <fgColor indexed="64"/>
          <bgColor theme="0" tint="-0.14996795556505021"/>
        </patternFill>
      </fill>
    </dxf>
    <dxf>
      <numFmt numFmtId="164" formatCode="&quot;$&quot;#,##0.00"/>
    </dxf>
    <dxf>
      <numFmt numFmtId="164" formatCode="&quot;$&quot;#,##0.00"/>
      <fill>
        <patternFill patternType="solid">
          <fgColor indexed="64"/>
          <bgColor theme="0" tint="-0.14996795556505021"/>
        </patternFill>
      </fill>
    </dxf>
    <dxf>
      <numFmt numFmtId="164" formatCode="&quot;$&quot;#,##0.00"/>
    </dxf>
    <dxf>
      <numFmt numFmtId="164" formatCode="&quot;$&quot;#,##0.00"/>
      <fill>
        <patternFill patternType="solid">
          <fgColor indexed="64"/>
          <bgColor theme="0" tint="-0.14996795556505021"/>
        </patternFill>
      </fill>
    </dxf>
    <dxf>
      <numFmt numFmtId="14" formatCode="0.00%"/>
    </dxf>
    <dxf>
      <numFmt numFmtId="165" formatCode="m/d/yyyy"/>
    </dxf>
    <dxf>
      <numFmt numFmtId="164" formatCode="&quot;$&quot;#,##0.00"/>
    </dxf>
    <dxf>
      <numFmt numFmtId="164" formatCode="&quot;$&quot;#,##0.0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left" vertical="bottom" textRotation="0" wrapText="0" indent="0" justifyLastLine="0" shrinkToFit="0" readingOrder="0"/>
    </dxf>
    <dxf>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microsoft.com/office/2007/relationships/slicerCache" Target="slicerCaches/slicerCache2.xml"/><Relationship Id="rId7" Type="http://schemas.openxmlformats.org/officeDocument/2006/relationships/sharedStrings" Target="sharedStrings.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3.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absolute">
    <xdr:from>
      <xdr:col>5</xdr:col>
      <xdr:colOff>657224</xdr:colOff>
      <xdr:row>0</xdr:row>
      <xdr:rowOff>66675</xdr:rowOff>
    </xdr:from>
    <xdr:to>
      <xdr:col>9</xdr:col>
      <xdr:colOff>447674</xdr:colOff>
      <xdr:row>2</xdr:row>
      <xdr:rowOff>114300</xdr:rowOff>
    </xdr:to>
    <mc:AlternateContent xmlns:mc="http://schemas.openxmlformats.org/markup-compatibility/2006" xmlns:sle15="http://schemas.microsoft.com/office/drawing/2012/slicer">
      <mc:Choice Requires="sle15">
        <xdr:graphicFrame macro="">
          <xdr:nvGraphicFramePr>
            <xdr:cNvPr id="5" name="Location" descr="Filter table by location." title="Location slicer"/>
            <xdr:cNvGraphicFramePr/>
          </xdr:nvGraphicFramePr>
          <xdr:xfrm>
            <a:off x="0" y="0"/>
            <a:ext cx="0" cy="0"/>
          </xdr:xfrm>
          <a:graphic>
            <a:graphicData uri="http://schemas.microsoft.com/office/drawing/2010/slicer">
              <sle:slicer xmlns:sle="http://schemas.microsoft.com/office/drawing/2010/slicer" name="Location"/>
            </a:graphicData>
          </a:graphic>
        </xdr:graphicFrame>
      </mc:Choice>
      <mc:Fallback xmlns="">
        <xdr:sp macro="" textlink="">
          <xdr:nvSpPr>
            <xdr:cNvPr id="0" name=""/>
            <xdr:cNvSpPr>
              <a:spLocks noTextEdit="1"/>
            </xdr:cNvSpPr>
          </xdr:nvSpPr>
          <xdr:spPr>
            <a:xfrm>
              <a:off x="4962524" y="66675"/>
              <a:ext cx="3057525" cy="638175"/>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twoCellAnchor editAs="absolute">
    <xdr:from>
      <xdr:col>9</xdr:col>
      <xdr:colOff>514349</xdr:colOff>
      <xdr:row>0</xdr:row>
      <xdr:rowOff>66675</xdr:rowOff>
    </xdr:from>
    <xdr:to>
      <xdr:col>11</xdr:col>
      <xdr:colOff>466725</xdr:colOff>
      <xdr:row>2</xdr:row>
      <xdr:rowOff>116205</xdr:rowOff>
    </xdr:to>
    <mc:AlternateContent xmlns:mc="http://schemas.openxmlformats.org/markup-compatibility/2006" xmlns:sle15="http://schemas.microsoft.com/office/drawing/2012/slicer">
      <mc:Choice Requires="sle15">
        <xdr:graphicFrame macro="">
          <xdr:nvGraphicFramePr>
            <xdr:cNvPr id="6" name="Condition" descr="Filter table by condition." title="Condition slicer"/>
            <xdr:cNvGraphicFramePr/>
          </xdr:nvGraphicFramePr>
          <xdr:xfrm>
            <a:off x="0" y="0"/>
            <a:ext cx="0" cy="0"/>
          </xdr:xfrm>
          <a:graphic>
            <a:graphicData uri="http://schemas.microsoft.com/office/drawing/2010/slicer">
              <sle:slicer xmlns:sle="http://schemas.microsoft.com/office/drawing/2010/slicer" name="Condition"/>
            </a:graphicData>
          </a:graphic>
        </xdr:graphicFrame>
      </mc:Choice>
      <mc:Fallback xmlns="">
        <xdr:sp macro="" textlink="">
          <xdr:nvSpPr>
            <xdr:cNvPr id="0" name=""/>
            <xdr:cNvSpPr>
              <a:spLocks noTextEdit="1"/>
            </xdr:cNvSpPr>
          </xdr:nvSpPr>
          <xdr:spPr>
            <a:xfrm>
              <a:off x="8086724" y="66675"/>
              <a:ext cx="2047876" cy="64008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twoCellAnchor editAs="absolute">
    <xdr:from>
      <xdr:col>11</xdr:col>
      <xdr:colOff>533400</xdr:colOff>
      <xdr:row>0</xdr:row>
      <xdr:rowOff>66675</xdr:rowOff>
    </xdr:from>
    <xdr:to>
      <xdr:col>13</xdr:col>
      <xdr:colOff>800100</xdr:colOff>
      <xdr:row>2</xdr:row>
      <xdr:rowOff>116205</xdr:rowOff>
    </xdr:to>
    <mc:AlternateContent xmlns:mc="http://schemas.openxmlformats.org/markup-compatibility/2006" xmlns:sle15="http://schemas.microsoft.com/office/drawing/2012/slicer">
      <mc:Choice Requires="sle15">
        <xdr:graphicFrame macro="">
          <xdr:nvGraphicFramePr>
            <xdr:cNvPr id="7" name="Years of service left " descr="Filter table by years of service." title="Years of service slicer"/>
            <xdr:cNvGraphicFramePr/>
          </xdr:nvGraphicFramePr>
          <xdr:xfrm>
            <a:off x="0" y="0"/>
            <a:ext cx="0" cy="0"/>
          </xdr:xfrm>
          <a:graphic>
            <a:graphicData uri="http://schemas.microsoft.com/office/drawing/2010/slicer">
              <sle:slicer xmlns:sle="http://schemas.microsoft.com/office/drawing/2010/slicer" name="Years of service left "/>
            </a:graphicData>
          </a:graphic>
        </xdr:graphicFrame>
      </mc:Choice>
      <mc:Fallback xmlns="">
        <xdr:sp macro="" textlink="">
          <xdr:nvSpPr>
            <xdr:cNvPr id="0" name=""/>
            <xdr:cNvSpPr>
              <a:spLocks noTextEdit="1"/>
            </xdr:cNvSpPr>
          </xdr:nvSpPr>
          <xdr:spPr>
            <a:xfrm>
              <a:off x="10201275" y="66675"/>
              <a:ext cx="1828800" cy="64008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supported in Excel 2013 or later.
If the shape was modified in an earlier version of Excel, or if the workbook was saved in Excel 2007 or earlier, the slicer can't be used.</a:t>
              </a:r>
            </a:p>
          </xdr:txBody>
        </xdr:sp>
      </mc:Fallback>
    </mc:AlternateContent>
    <xdr:clientData fPrintsWithSheet="0"/>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Location" sourceName="Location">
  <extLst>
    <x:ext xmlns:x15="http://schemas.microsoft.com/office/spreadsheetml/2010/11/main" uri="{2F2917AC-EB37-4324-AD4E-5DD8C200BD13}">
      <x15:tableSlicerCache tableId="1" column="3"/>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Condition" sourceName="Condition">
  <extLst>
    <x:ext xmlns:x15="http://schemas.microsoft.com/office/spreadsheetml/2010/11/main" uri="{2F2917AC-EB37-4324-AD4E-5DD8C200BD13}">
      <x15:tableSlicerCache tableId="1" column="4"/>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Years_of_service_left" sourceName="Years of service left ">
  <extLst>
    <x:ext xmlns:x15="http://schemas.microsoft.com/office/spreadsheetml/2010/11/main" uri="{2F2917AC-EB37-4324-AD4E-5DD8C200BD13}">
      <x15:tableSlicerCache tableId="1" column="6"/>
    </x:ext>
  </extLst>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Location" cache="Slicer_Location" caption="Location" columnCount="3" rowHeight="241300"/>
  <slicer name="Condition" cache="Slicer_Condition" caption="Condition" columnCount="3" rowHeight="241300"/>
  <slicer name="Years of service left " cache="Slicer_Years_of_service_left" caption="Years of service left " columnCount="6" rowHeight="241300"/>
</slicers>
</file>

<file path=xl/tables/table1.xml><?xml version="1.0" encoding="utf-8"?>
<table xmlns="http://schemas.openxmlformats.org/spreadsheetml/2006/main" id="1" name="tblData" displayName="tblData" ref="B5:S12" totalsRowShown="0" headerRowDxfId="16">
  <autoFilter ref="B5:S12"/>
  <tableColumns count="18">
    <tableColumn id="1" name="Asset or serial number" dataDxfId="15"/>
    <tableColumn id="2" name="Item description                (make and model)" dataDxfId="14"/>
    <tableColumn id="3" name="Location" dataDxfId="13"/>
    <tableColumn id="4" name="Condition" dataDxfId="12"/>
    <tableColumn id="5" name="Vendor" dataDxfId="11"/>
    <tableColumn id="6" name="Years of service left "/>
    <tableColumn id="7" name="Initial value" dataDxfId="10"/>
    <tableColumn id="8" name="Down payment" dataDxfId="9"/>
    <tableColumn id="9" name="Date purchased or leased" dataDxfId="8"/>
    <tableColumn id="10" name="Loan term in years"/>
    <tableColumn id="11" name="Loan rate" dataDxfId="7"/>
    <tableColumn id="12" name="Monthly payment" dataDxfId="6">
      <calculatedColumnFormula>IFERROR(IF(AND(tblData[[#This Row],[Initial value]]&gt;0,tblData[[#This Row],[Initial value]]&lt;&gt;tblData[[#This Row],[Down payment]]),-1*PMT(tblData[[#This Row],[Loan rate]]/12,tblData[[#This Row],[Loan term in years]]*12,tblData[[#This Row],[Initial value]]-tblData[[#This Row],[Down payment]]),0),0)</calculatedColumnFormula>
    </tableColumn>
    <tableColumn id="13" name="Monthly operating costs" dataDxfId="5"/>
    <tableColumn id="14" name="Total monthly cost" dataDxfId="4">
      <calculatedColumnFormula>tblData[[#This Row],[Monthly operating costs]]+tblData[[#This Row],[Monthly payment]]</calculatedColumnFormula>
    </tableColumn>
    <tableColumn id="15" name="Expected value at end of loan term" dataDxfId="3"/>
    <tableColumn id="16" name="Annual straight line depreciation" dataDxfId="2">
      <calculatedColumnFormula>IFERROR(IF(tblData[[#This Row],[Initial value]]&gt;0,SLN(tblData[[#This Row],[Initial value]],tblData[[#This Row],[Expected value at end of loan term]],tblData[[#This Row],[Years of service left ]]),0),0)</calculatedColumnFormula>
    </tableColumn>
    <tableColumn id="17" name="Monthly straight line depreciation" dataDxfId="1">
      <calculatedColumnFormula>IFERROR(tblData[[#This Row],[Annual straight line depreciation]]/12,0)</calculatedColumnFormula>
    </tableColumn>
    <tableColumn id="18" name="Current value" dataDxfId="0">
      <calculatedColumnFormula>IFERROR(tblData[[#This Row],[Initial value]]-(tblData[[#This Row],[Annual straight line depreciation]]*((TODAY()-tblData[[#This Row],[Date purchased or leased]])/365)),0)</calculatedColumnFormula>
    </tableColumn>
  </tableColumns>
  <tableStyleInfo name="TableStyleMedium7" showFirstColumn="0" showLastColumn="0" showRowStripes="1" showColumnStripes="0"/>
  <extLst>
    <ext xmlns:x14="http://schemas.microsoft.com/office/spreadsheetml/2009/9/main" uri="{504A1905-F514-4f6f-8877-14C23A59335A}">
      <x14:table altText="Inventory list data" altTextSummary="Enter inventory item information, including financial information, let the payment, depreciation and value be calculated for you."/>
    </ext>
  </extLst>
</table>
</file>

<file path=xl/theme/theme1.xml><?xml version="1.0" encoding="utf-8"?>
<a:theme xmlns:a="http://schemas.openxmlformats.org/drawingml/2006/main" name="QLS">
  <a:themeElements>
    <a:clrScheme name="QLS">
      <a:dk1>
        <a:sysClr val="windowText" lastClr="000000"/>
      </a:dk1>
      <a:lt1>
        <a:sysClr val="window" lastClr="FFFFFF"/>
      </a:lt1>
      <a:dk2>
        <a:srgbClr val="134770"/>
      </a:dk2>
      <a:lt2>
        <a:srgbClr val="82FFFF"/>
      </a:lt2>
      <a:accent1>
        <a:srgbClr val="9ACD4C"/>
      </a:accent1>
      <a:accent2>
        <a:srgbClr val="FAA93A"/>
      </a:accent2>
      <a:accent3>
        <a:srgbClr val="D35940"/>
      </a:accent3>
      <a:accent4>
        <a:srgbClr val="B258D3"/>
      </a:accent4>
      <a:accent5>
        <a:srgbClr val="63A0CC"/>
      </a:accent5>
      <a:accent6>
        <a:srgbClr val="8AC4A7"/>
      </a:accent6>
      <a:hlink>
        <a:srgbClr val="B8FA56"/>
      </a:hlink>
      <a:folHlink>
        <a:srgbClr val="7AF8CC"/>
      </a:folHlink>
    </a:clrScheme>
    <a:fontScheme name="QLS">
      <a:majorFont>
        <a:latin typeface="Century Gothic"/>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autoPageBreaks="0" fitToPage="1"/>
  </sheetPr>
  <dimension ref="B1:S12"/>
  <sheetViews>
    <sheetView showGridLines="0" tabSelected="1" workbookViewId="0"/>
  </sheetViews>
  <sheetFormatPr defaultRowHeight="15" x14ac:dyDescent="0.25"/>
  <cols>
    <col min="1" max="1" width="1.7109375" customWidth="1"/>
    <col min="2" max="2" width="14.28515625" style="12" customWidth="1"/>
    <col min="3" max="3" width="19.7109375" bestFit="1" customWidth="1"/>
    <col min="4" max="4" width="16.85546875" customWidth="1"/>
    <col min="5" max="5" width="12" bestFit="1" customWidth="1"/>
    <col min="6" max="6" width="9.85546875" bestFit="1" customWidth="1"/>
    <col min="7" max="7" width="13.140625" bestFit="1" customWidth="1"/>
    <col min="8" max="8" width="14.85546875" bestFit="1" customWidth="1"/>
    <col min="9" max="9" width="11.140625" bestFit="1" customWidth="1"/>
    <col min="10" max="10" width="17.140625" bestFit="1" customWidth="1"/>
    <col min="11" max="11" width="14.28515625" bestFit="1" customWidth="1"/>
    <col min="12" max="12" width="11.42578125" bestFit="1" customWidth="1"/>
    <col min="13" max="13" width="12" bestFit="1" customWidth="1"/>
    <col min="14" max="14" width="16.85546875" bestFit="1" customWidth="1"/>
    <col min="15" max="15" width="15.7109375" bestFit="1" customWidth="1"/>
    <col min="16" max="16" width="19" bestFit="1" customWidth="1"/>
    <col min="17" max="18" width="18.5703125" bestFit="1" customWidth="1"/>
    <col min="19" max="19" width="15.42578125" bestFit="1" customWidth="1"/>
  </cols>
  <sheetData>
    <row r="1" spans="2:19" x14ac:dyDescent="0.25">
      <c r="B1"/>
    </row>
    <row r="2" spans="2:19" ht="31.5" thickBot="1" x14ac:dyDescent="0.45">
      <c r="B2" s="2" t="s">
        <v>0</v>
      </c>
      <c r="C2" s="2"/>
      <c r="D2" s="2"/>
      <c r="E2" s="2"/>
      <c r="F2" s="2"/>
      <c r="G2" s="2"/>
      <c r="H2" s="2"/>
      <c r="I2" s="2"/>
      <c r="J2" s="2"/>
      <c r="K2" s="2"/>
      <c r="L2" s="2"/>
      <c r="M2" s="2"/>
      <c r="N2" s="2"/>
      <c r="O2" s="2"/>
      <c r="P2" s="2"/>
      <c r="Q2" s="2"/>
      <c r="R2" s="2"/>
      <c r="S2" s="2"/>
    </row>
    <row r="3" spans="2:19" x14ac:dyDescent="0.25">
      <c r="B3"/>
    </row>
    <row r="4" spans="2:19" ht="27.75" customHeight="1" x14ac:dyDescent="0.25">
      <c r="B4" s="7" t="s">
        <v>22</v>
      </c>
      <c r="C4" s="8"/>
      <c r="D4" s="8"/>
      <c r="E4" s="8"/>
      <c r="F4" s="8"/>
      <c r="G4" s="8"/>
      <c r="H4" s="9" t="s">
        <v>23</v>
      </c>
      <c r="I4" s="10"/>
      <c r="J4" s="10"/>
      <c r="K4" s="10"/>
      <c r="L4" s="10"/>
      <c r="M4" s="10"/>
      <c r="N4" s="10"/>
      <c r="O4" s="10"/>
      <c r="P4" s="10"/>
      <c r="Q4" s="10"/>
      <c r="R4" s="10"/>
      <c r="S4" s="11"/>
    </row>
    <row r="5" spans="2:19" ht="30" x14ac:dyDescent="0.25">
      <c r="B5" s="1" t="s">
        <v>1</v>
      </c>
      <c r="C5" s="1" t="s">
        <v>2</v>
      </c>
      <c r="D5" s="1" t="s">
        <v>3</v>
      </c>
      <c r="E5" s="1" t="s">
        <v>4</v>
      </c>
      <c r="F5" s="1" t="s">
        <v>5</v>
      </c>
      <c r="G5" s="1" t="s">
        <v>6</v>
      </c>
      <c r="H5" s="1" t="s">
        <v>7</v>
      </c>
      <c r="I5" s="1" t="s">
        <v>8</v>
      </c>
      <c r="J5" s="1" t="s">
        <v>9</v>
      </c>
      <c r="K5" s="1" t="s">
        <v>10</v>
      </c>
      <c r="L5" s="1" t="s">
        <v>11</v>
      </c>
      <c r="M5" s="1" t="s">
        <v>12</v>
      </c>
      <c r="N5" s="1" t="s">
        <v>13</v>
      </c>
      <c r="O5" s="1" t="s">
        <v>14</v>
      </c>
      <c r="P5" s="1" t="s">
        <v>15</v>
      </c>
      <c r="Q5" s="1" t="s">
        <v>16</v>
      </c>
      <c r="R5" s="1" t="s">
        <v>17</v>
      </c>
      <c r="S5" s="1" t="s">
        <v>18</v>
      </c>
    </row>
    <row r="6" spans="2:19" x14ac:dyDescent="0.25">
      <c r="B6" s="12">
        <v>123</v>
      </c>
      <c r="C6" s="1" t="s">
        <v>19</v>
      </c>
      <c r="D6" s="1" t="s">
        <v>20</v>
      </c>
      <c r="E6" s="1" t="s">
        <v>25</v>
      </c>
      <c r="F6" s="1" t="s">
        <v>21</v>
      </c>
      <c r="G6">
        <v>5</v>
      </c>
      <c r="H6" s="3">
        <v>30000</v>
      </c>
      <c r="I6" s="3">
        <v>5000</v>
      </c>
      <c r="J6" s="4">
        <v>40193</v>
      </c>
      <c r="K6">
        <v>4</v>
      </c>
      <c r="L6" s="5">
        <v>0.1</v>
      </c>
      <c r="M6" s="6">
        <f>IFERROR(IF(AND(tblData[[#This Row],[Initial value]]&gt;0,tblData[[#This Row],[Initial value]]&lt;&gt;tblData[[#This Row],[Down payment]]),-1*PMT(tblData[[#This Row],[Loan rate]]/12,tblData[[#This Row],[Loan term in years]]*12,tblData[[#This Row],[Initial value]]-tblData[[#This Row],[Down payment]]),0),0)</f>
        <v>634.06458586867973</v>
      </c>
      <c r="N6" s="3">
        <v>200</v>
      </c>
      <c r="O6" s="6">
        <f>tblData[[#This Row],[Monthly operating costs]]+tblData[[#This Row],[Monthly payment]]</f>
        <v>834.06458586867973</v>
      </c>
      <c r="P6" s="3">
        <v>20000</v>
      </c>
      <c r="Q6" s="6">
        <f>IFERROR(IF(tblData[[#This Row],[Initial value]]&gt;0,SLN(tblData[[#This Row],[Initial value]],tblData[[#This Row],[Expected value at end of loan term]],tblData[[#This Row],[Years of service left ]]),0),0)</f>
        <v>2000</v>
      </c>
      <c r="R6" s="6">
        <f>IFERROR(tblData[[#This Row],[Annual straight line depreciation]]/12,0)</f>
        <v>166.66666666666666</v>
      </c>
      <c r="S6" s="6">
        <f ca="1">IFERROR(tblData[[#This Row],[Initial value]]-(tblData[[#This Row],[Annual straight line depreciation]]*((TODAY()-tblData[[#This Row],[Date purchased or leased]])/365)),0)</f>
        <v>20438.356164383564</v>
      </c>
    </row>
    <row r="7" spans="2:19" x14ac:dyDescent="0.25">
      <c r="B7" s="12">
        <v>456</v>
      </c>
      <c r="C7" s="1" t="s">
        <v>19</v>
      </c>
      <c r="D7" s="1" t="s">
        <v>20</v>
      </c>
      <c r="E7" s="1" t="s">
        <v>24</v>
      </c>
      <c r="F7" s="1" t="s">
        <v>21</v>
      </c>
      <c r="G7">
        <v>3</v>
      </c>
      <c r="H7" s="3">
        <v>5000</v>
      </c>
      <c r="I7" s="3">
        <v>5000</v>
      </c>
      <c r="J7" s="4">
        <v>41395</v>
      </c>
      <c r="L7" s="5"/>
      <c r="M7" s="6">
        <f>IFERROR(IF(AND(tblData[[#This Row],[Initial value]]&gt;0,tblData[[#This Row],[Initial value]]&lt;&gt;tblData[[#This Row],[Down payment]]),-1*PMT(tblData[[#This Row],[Loan rate]]/12,tblData[[#This Row],[Loan term in years]]*12,tblData[[#This Row],[Initial value]]-tblData[[#This Row],[Down payment]]),0),0)</f>
        <v>0</v>
      </c>
      <c r="N7" s="3">
        <v>20</v>
      </c>
      <c r="O7" s="6">
        <f>tblData[[#This Row],[Monthly operating costs]]+tblData[[#This Row],[Monthly payment]]</f>
        <v>20</v>
      </c>
      <c r="P7" s="3"/>
      <c r="Q7" s="6">
        <f>IFERROR(IF(tblData[[#This Row],[Initial value]]&gt;0,SLN(tblData[[#This Row],[Initial value]],tblData[[#This Row],[Expected value at end of loan term]],tblData[[#This Row],[Years of service left ]]),0),0)</f>
        <v>1666.6666666666667</v>
      </c>
      <c r="R7" s="6">
        <f>IFERROR(tblData[[#This Row],[Annual straight line depreciation]]/12,0)</f>
        <v>138.88888888888889</v>
      </c>
      <c r="S7" s="6">
        <f ca="1">IFERROR(tblData[[#This Row],[Initial value]]-(tblData[[#This Row],[Annual straight line depreciation]]*((TODAY()-tblData[[#This Row],[Date purchased or leased]])/365)),0)</f>
        <v>2520.5479452054792</v>
      </c>
    </row>
    <row r="8" spans="2:19" x14ac:dyDescent="0.25">
      <c r="B8" s="12">
        <v>789</v>
      </c>
      <c r="C8" s="1" t="s">
        <v>19</v>
      </c>
      <c r="D8" s="1" t="s">
        <v>26</v>
      </c>
      <c r="E8" s="1" t="s">
        <v>27</v>
      </c>
      <c r="F8" s="1" t="s">
        <v>21</v>
      </c>
      <c r="G8">
        <v>6</v>
      </c>
      <c r="H8" s="3">
        <v>50000</v>
      </c>
      <c r="I8" s="3">
        <v>20000</v>
      </c>
      <c r="J8" s="4">
        <v>39314</v>
      </c>
      <c r="K8">
        <v>5</v>
      </c>
      <c r="L8" s="5">
        <v>0.05</v>
      </c>
      <c r="M8" s="6">
        <f>IFERROR(IF(AND(tblData[[#This Row],[Initial value]]&gt;0,tblData[[#This Row],[Initial value]]&lt;&gt;tblData[[#This Row],[Down payment]]),-1*PMT(tblData[[#This Row],[Loan rate]]/12,tblData[[#This Row],[Loan term in years]]*12,tblData[[#This Row],[Initial value]]-tblData[[#This Row],[Down payment]]),0),0)</f>
        <v>566.13700932032805</v>
      </c>
      <c r="N8" s="3">
        <v>40</v>
      </c>
      <c r="O8" s="6">
        <f>tblData[[#This Row],[Monthly operating costs]]+tblData[[#This Row],[Monthly payment]]</f>
        <v>606.13700932032805</v>
      </c>
      <c r="P8" s="3">
        <v>1500</v>
      </c>
      <c r="Q8" s="6">
        <f>IFERROR(IF(tblData[[#This Row],[Initial value]]&gt;0,SLN(tblData[[#This Row],[Initial value]],tblData[[#This Row],[Expected value at end of loan term]],tblData[[#This Row],[Years of service left ]]),0),0)</f>
        <v>8083.333333333333</v>
      </c>
      <c r="R8" s="6">
        <f>IFERROR(tblData[[#This Row],[Annual straight line depreciation]]/12,0)</f>
        <v>673.61111111111109</v>
      </c>
      <c r="S8" s="6">
        <f ca="1">IFERROR(tblData[[#This Row],[Initial value]]-(tblData[[#This Row],[Annual straight line depreciation]]*((TODAY()-tblData[[#This Row],[Date purchased or leased]])/365)),0)</f>
        <v>-8111.4155251141492</v>
      </c>
    </row>
    <row r="9" spans="2:19" x14ac:dyDescent="0.25">
      <c r="C9" s="1"/>
      <c r="D9" s="1"/>
      <c r="E9" s="1"/>
      <c r="F9" s="1"/>
      <c r="H9" s="3"/>
      <c r="I9" s="3"/>
      <c r="J9" s="4"/>
      <c r="L9" s="5"/>
      <c r="M9" s="6">
        <f>IFERROR(IF(AND(tblData[[#This Row],[Initial value]]&gt;0,tblData[[#This Row],[Initial value]]&lt;&gt;tblData[[#This Row],[Down payment]]),-1*PMT(tblData[[#This Row],[Loan rate]]/12,tblData[[#This Row],[Loan term in years]]*12,tblData[[#This Row],[Initial value]]-tblData[[#This Row],[Down payment]]),0),0)</f>
        <v>0</v>
      </c>
      <c r="N9" s="3"/>
      <c r="O9" s="6">
        <f>tblData[[#This Row],[Monthly operating costs]]+tblData[[#This Row],[Monthly payment]]</f>
        <v>0</v>
      </c>
      <c r="P9" s="3"/>
      <c r="Q9" s="6">
        <f>IFERROR(IF(tblData[[#This Row],[Initial value]]&gt;0,SLN(tblData[[#This Row],[Initial value]],tblData[[#This Row],[Expected value at end of loan term]],tblData[[#This Row],[Years of service left ]]),0),0)</f>
        <v>0</v>
      </c>
      <c r="R9" s="6">
        <f>IFERROR(tblData[[#This Row],[Annual straight line depreciation]]/12,0)</f>
        <v>0</v>
      </c>
      <c r="S9" s="6">
        <f ca="1">IFERROR(tblData[[#This Row],[Initial value]]-(tblData[[#This Row],[Annual straight line depreciation]]*((TODAY()-tblData[[#This Row],[Date purchased or leased]])/365)),0)</f>
        <v>0</v>
      </c>
    </row>
    <row r="10" spans="2:19" x14ac:dyDescent="0.25">
      <c r="C10" s="1"/>
      <c r="D10" s="1"/>
      <c r="E10" s="1"/>
      <c r="F10" s="1"/>
      <c r="H10" s="3"/>
      <c r="I10" s="3"/>
      <c r="J10" s="4"/>
      <c r="L10" s="5"/>
      <c r="M10" s="6">
        <f>IFERROR(IF(AND(tblData[[#This Row],[Initial value]]&gt;0,tblData[[#This Row],[Initial value]]&lt;&gt;tblData[[#This Row],[Down payment]]),-1*PMT(tblData[[#This Row],[Loan rate]]/12,tblData[[#This Row],[Loan term in years]]*12,tblData[[#This Row],[Initial value]]-tblData[[#This Row],[Down payment]]),0),0)</f>
        <v>0</v>
      </c>
      <c r="N10" s="3"/>
      <c r="O10" s="6">
        <f>tblData[[#This Row],[Monthly operating costs]]+tblData[[#This Row],[Monthly payment]]</f>
        <v>0</v>
      </c>
      <c r="P10" s="3"/>
      <c r="Q10" s="6">
        <f>IFERROR(IF(tblData[[#This Row],[Initial value]]&gt;0,SLN(tblData[[#This Row],[Initial value]],tblData[[#This Row],[Expected value at end of loan term]],tblData[[#This Row],[Years of service left ]]),0),0)</f>
        <v>0</v>
      </c>
      <c r="R10" s="6">
        <f>IFERROR(tblData[[#This Row],[Annual straight line depreciation]]/12,0)</f>
        <v>0</v>
      </c>
      <c r="S10" s="6">
        <f ca="1">IFERROR(tblData[[#This Row],[Initial value]]-(tblData[[#This Row],[Annual straight line depreciation]]*((TODAY()-tblData[[#This Row],[Date purchased or leased]])/365)),0)</f>
        <v>0</v>
      </c>
    </row>
    <row r="11" spans="2:19" x14ac:dyDescent="0.25">
      <c r="C11" s="1"/>
      <c r="D11" s="1"/>
      <c r="E11" s="1"/>
      <c r="F11" s="1"/>
      <c r="H11" s="3"/>
      <c r="I11" s="3"/>
      <c r="J11" s="4"/>
      <c r="L11" s="5"/>
      <c r="M11" s="6">
        <f>IFERROR(IF(AND(tblData[[#This Row],[Initial value]]&gt;0,tblData[[#This Row],[Initial value]]&lt;&gt;tblData[[#This Row],[Down payment]]),-1*PMT(tblData[[#This Row],[Loan rate]]/12,tblData[[#This Row],[Loan term in years]]*12,tblData[[#This Row],[Initial value]]-tblData[[#This Row],[Down payment]]),0),0)</f>
        <v>0</v>
      </c>
      <c r="N11" s="3"/>
      <c r="O11" s="6">
        <f>tblData[[#This Row],[Monthly operating costs]]+tblData[[#This Row],[Monthly payment]]</f>
        <v>0</v>
      </c>
      <c r="P11" s="3"/>
      <c r="Q11" s="6">
        <f>IFERROR(IF(tblData[[#This Row],[Initial value]]&gt;0,SLN(tblData[[#This Row],[Initial value]],tblData[[#This Row],[Expected value at end of loan term]],tblData[[#This Row],[Years of service left ]]),0),0)</f>
        <v>0</v>
      </c>
      <c r="R11" s="6">
        <f>IFERROR(tblData[[#This Row],[Annual straight line depreciation]]/12,0)</f>
        <v>0</v>
      </c>
      <c r="S11" s="6">
        <f ca="1">IFERROR(tblData[[#This Row],[Initial value]]-(tblData[[#This Row],[Annual straight line depreciation]]*((TODAY()-tblData[[#This Row],[Date purchased or leased]])/365)),0)</f>
        <v>0</v>
      </c>
    </row>
    <row r="12" spans="2:19" x14ac:dyDescent="0.25">
      <c r="C12" s="1"/>
      <c r="D12" s="1"/>
      <c r="E12" s="1"/>
      <c r="F12" s="1"/>
      <c r="H12" s="3"/>
      <c r="I12" s="3"/>
      <c r="J12" s="4"/>
      <c r="L12" s="5"/>
      <c r="M12" s="6">
        <f>IFERROR(IF(AND(tblData[[#This Row],[Initial value]]&gt;0,tblData[[#This Row],[Initial value]]&lt;&gt;tblData[[#This Row],[Down payment]]),-1*PMT(tblData[[#This Row],[Loan rate]]/12,tblData[[#This Row],[Loan term in years]]*12,tblData[[#This Row],[Initial value]]-tblData[[#This Row],[Down payment]]),0),0)</f>
        <v>0</v>
      </c>
      <c r="N12" s="3"/>
      <c r="O12" s="6">
        <f>tblData[[#This Row],[Monthly operating costs]]+tblData[[#This Row],[Monthly payment]]</f>
        <v>0</v>
      </c>
      <c r="P12" s="3"/>
      <c r="Q12" s="6">
        <f>IFERROR(IF(tblData[[#This Row],[Initial value]]&gt;0,SLN(tblData[[#This Row],[Initial value]],tblData[[#This Row],[Expected value at end of loan term]],tblData[[#This Row],[Years of service left ]]),0),0)</f>
        <v>0</v>
      </c>
      <c r="R12" s="6">
        <f>IFERROR(tblData[[#This Row],[Annual straight line depreciation]]/12,0)</f>
        <v>0</v>
      </c>
      <c r="S12" s="6">
        <f ca="1">IFERROR(tblData[[#This Row],[Initial value]]-(tblData[[#This Row],[Annual straight line depreciation]]*((TODAY()-tblData[[#This Row],[Date purchased or leased]])/365)),0)</f>
        <v>0</v>
      </c>
    </row>
  </sheetData>
  <pageMargins left="0.4" right="0.4" top="0.4" bottom="0.4" header="0.3" footer="0.3"/>
  <pageSetup scale="47" fitToHeight="0" orientation="landscape" horizontalDpi="4294967293" verticalDpi="0" r:id="rId1"/>
  <headerFooter differentFirst="1">
    <oddFooter>Page &amp;P of &amp;N</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38D0E431-7069-485C-8AD4-F19EE88DC8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EQUIPMENT INVENTORY LIST</vt:lpstr>
      <vt:lpstr>'EQUIPMENT INVENTORY LIST'!Print_Titles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Kenan Çılman</dc:creator>
  <cp:keywords/>
  <cp:lastModifiedBy>Kenan Çılman</cp:lastModifiedBy>
  <dcterms:created xsi:type="dcterms:W3CDTF">2014-10-26T17:57:08Z</dcterms:created>
  <dcterms:modified xsi:type="dcterms:W3CDTF">2014-10-26T17:57:08Z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TC040991689991</vt:lpwstr>
  </property>
</Properties>
</file>