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Balance Sheet" sheetId="2" r:id="rId1"/>
    <sheet name="Readme" sheetId="1" r:id="rId2"/>
    <sheet name="Calculations" sheetId="3" r:id="rId3"/>
    <sheet name="PSW_Sheet" sheetId="4" state="veryHidden" r:id="rId4"/>
  </sheets>
  <definedNames>
    <definedName name="PSW_CALCULATE_0" hidden="1">'Balance Sheet'!$U$29</definedName>
    <definedName name="PSWInput_0_0" hidden="1">'Balance Sheet'!$I$6</definedName>
    <definedName name="PSWInput_0_1" hidden="1">'Balance Sheet'!$I$7</definedName>
    <definedName name="PSWInput_0_10" hidden="1">'Balance Sheet'!$I$18</definedName>
    <definedName name="PSWInput_0_11" hidden="1">'Balance Sheet'!$I$19</definedName>
    <definedName name="PSWInput_0_12" hidden="1">'Balance Sheet'!$I$20</definedName>
    <definedName name="PSWInput_0_13" hidden="1">'Balance Sheet'!$I$23</definedName>
    <definedName name="PSWInput_0_14" hidden="1">'Balance Sheet'!$I$24</definedName>
    <definedName name="PSWInput_0_15" hidden="1">'Balance Sheet'!$I$25</definedName>
    <definedName name="PSWInput_0_16" hidden="1">'Balance Sheet'!$I$26</definedName>
    <definedName name="PSWInput_0_17" hidden="1">'Balance Sheet'!$T$6</definedName>
    <definedName name="PSWInput_0_18" hidden="1">'Balance Sheet'!$T$7</definedName>
    <definedName name="PSWInput_0_19" hidden="1">'Balance Sheet'!$T$8</definedName>
    <definedName name="PSWInput_0_2" hidden="1">'Balance Sheet'!$I$8</definedName>
    <definedName name="PSWInput_0_20" hidden="1">'Balance Sheet'!$T$9</definedName>
    <definedName name="PSWInput_0_21" hidden="1">'Balance Sheet'!$T$10</definedName>
    <definedName name="PSWInput_0_22" hidden="1">'Balance Sheet'!$T$11</definedName>
    <definedName name="PSWInput_0_23" hidden="1">'Balance Sheet'!$T$12</definedName>
    <definedName name="PSWInput_0_24" hidden="1">'Balance Sheet'!$T$15</definedName>
    <definedName name="PSWInput_0_25" hidden="1">'Balance Sheet'!$T$16</definedName>
    <definedName name="PSWInput_0_26" hidden="1">'Balance Sheet'!$T$17</definedName>
    <definedName name="PSWInput_0_27" hidden="1">'Balance Sheet'!$T$20</definedName>
    <definedName name="PSWInput_0_3" hidden="1">'Balance Sheet'!$I$9</definedName>
    <definedName name="PSWInput_0_4" hidden="1">'Balance Sheet'!$I$10</definedName>
    <definedName name="PSWInput_0_5" hidden="1">'Balance Sheet'!$I$11</definedName>
    <definedName name="PSWInput_0_6" hidden="1">'Balance Sheet'!$I$12</definedName>
    <definedName name="PSWInput_0_7" hidden="1">'Balance Sheet'!$I$15</definedName>
    <definedName name="PSWInput_0_8" hidden="1">'Balance Sheet'!$I$16</definedName>
    <definedName name="PSWInput_0_9" hidden="1">'Balance Sheet'!$I$17</definedName>
    <definedName name="PSWIsControlVisible_0_0" hidden="1">Calculations!$C$9</definedName>
    <definedName name="PSWIsControlVisible_0_1" hidden="1">Calculations!$C$10</definedName>
    <definedName name="PSWIsControlVisible_0_10" hidden="1">Calculations!$C$20</definedName>
    <definedName name="PSWIsControlVisible_0_11" hidden="1">Calculations!$C$21</definedName>
    <definedName name="PSWIsControlVisible_0_12" hidden="1">Calculations!$C$22</definedName>
    <definedName name="PSWIsControlVisible_0_13" hidden="1">Calculations!$C$24</definedName>
    <definedName name="PSWIsControlVisible_0_14" hidden="1">Calculations!$C$25</definedName>
    <definedName name="PSWIsControlVisible_0_15" hidden="1">Calculations!$C$26</definedName>
    <definedName name="PSWIsControlVisible_0_16" hidden="1">Calculations!$C$27</definedName>
    <definedName name="PSWIsControlVisible_0_17" hidden="1">Calculations!$F$9</definedName>
    <definedName name="PSWIsControlVisible_0_18" hidden="1">Calculations!$F$10</definedName>
    <definedName name="PSWIsControlVisible_0_19" hidden="1">Calculations!$F$11</definedName>
    <definedName name="PSWIsControlVisible_0_2" hidden="1">Calculations!$C$11</definedName>
    <definedName name="PSWIsControlVisible_0_20" hidden="1">Calculations!$F$12</definedName>
    <definedName name="PSWIsControlVisible_0_21" hidden="1">Calculations!$F$13</definedName>
    <definedName name="PSWIsControlVisible_0_22" hidden="1">Calculations!$F$14</definedName>
    <definedName name="PSWIsControlVisible_0_23" hidden="1">Calculations!$F$15</definedName>
    <definedName name="PSWIsControlVisible_0_24" hidden="1">Calculations!$F$17</definedName>
    <definedName name="PSWIsControlVisible_0_25" hidden="1">Calculations!$F$18</definedName>
    <definedName name="PSWIsControlVisible_0_26" hidden="1">Calculations!$F$19</definedName>
    <definedName name="PSWIsControlVisible_0_3" hidden="1">Calculations!$C$12</definedName>
    <definedName name="PSWIsControlVisible_0_4" hidden="1">Calculations!$C$13</definedName>
    <definedName name="PSWIsControlVisible_0_5" hidden="1">Calculations!$C$14</definedName>
    <definedName name="PSWIsControlVisible_0_6" hidden="1">Calculations!$C$15</definedName>
    <definedName name="PSWIsControlVisible_0_7" hidden="1">Calculations!$C$17</definedName>
    <definedName name="PSWIsControlVisible_0_8" hidden="1">Calculations!$C$18</definedName>
    <definedName name="PSWIsControlVisible_0_9" hidden="1">Calculations!$C$19</definedName>
    <definedName name="PSWOutput_0" hidden="1">'Balance Sheet'!$B$1:$W$30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M23" i="2" l="1"/>
  <c r="C2" i="2"/>
  <c r="T5" i="2"/>
  <c r="I5" i="2"/>
  <c r="D4" i="3" s="1"/>
  <c r="D5" i="3"/>
  <c r="D3" i="3"/>
  <c r="B3" i="3"/>
  <c r="T14" i="2"/>
  <c r="I22" i="2"/>
  <c r="I14" i="2"/>
  <c r="Q25" i="1"/>
  <c r="M17" i="2"/>
  <c r="F19" i="3" s="1"/>
  <c r="M16" i="2"/>
  <c r="F18" i="3" s="1"/>
  <c r="M15" i="2"/>
  <c r="F17" i="3" s="1"/>
  <c r="M12" i="2"/>
  <c r="F15" i="3" s="1"/>
  <c r="M11" i="2"/>
  <c r="F14" i="3" s="1"/>
  <c r="M10" i="2"/>
  <c r="F13" i="3" s="1"/>
  <c r="M9" i="2"/>
  <c r="F12" i="3" s="1"/>
  <c r="M8" i="2"/>
  <c r="F11" i="3" s="1"/>
  <c r="M7" i="2"/>
  <c r="F10" i="3" s="1"/>
  <c r="M6" i="2"/>
  <c r="F9" i="3" s="1"/>
  <c r="C26" i="2"/>
  <c r="C27" i="3" s="1"/>
  <c r="C25" i="2"/>
  <c r="C26" i="3" s="1"/>
  <c r="C24" i="2"/>
  <c r="C25" i="3" s="1"/>
  <c r="C23" i="2"/>
  <c r="C24" i="3" s="1"/>
  <c r="C20" i="2"/>
  <c r="C22" i="3" s="1"/>
  <c r="C19" i="2"/>
  <c r="C21" i="3" s="1"/>
  <c r="C18" i="2"/>
  <c r="C20" i="3" s="1"/>
  <c r="C17" i="2"/>
  <c r="C19" i="3" s="1"/>
  <c r="C16" i="2"/>
  <c r="C18" i="3" s="1"/>
  <c r="C15" i="2"/>
  <c r="C17" i="3" s="1"/>
  <c r="C12" i="2"/>
  <c r="C15" i="3" s="1"/>
  <c r="C11" i="2"/>
  <c r="C14" i="3" s="1"/>
  <c r="C10" i="2"/>
  <c r="C13" i="3" s="1"/>
  <c r="C9" i="2"/>
  <c r="C12" i="3" s="1"/>
  <c r="C8" i="2"/>
  <c r="C11" i="3" s="1"/>
  <c r="C7" i="2"/>
  <c r="C10" i="3" s="1"/>
  <c r="C6" i="2"/>
  <c r="C9" i="3" s="1"/>
  <c r="D6" i="3" l="1"/>
  <c r="B4" i="3"/>
  <c r="F3" i="3" s="1"/>
  <c r="M24" i="2" s="1"/>
  <c r="I4" i="2"/>
  <c r="T19" i="2"/>
  <c r="T21" i="2" s="1"/>
  <c r="B5" i="3" l="1"/>
  <c r="G3" i="3"/>
  <c r="T24" i="2" s="1"/>
  <c r="B6" i="3"/>
  <c r="F4" i="3" s="1"/>
  <c r="M25" i="2" s="1"/>
  <c r="T4" i="2"/>
  <c r="G4" i="3" l="1"/>
  <c r="T25" i="2" s="1"/>
  <c r="F6" i="3"/>
  <c r="M27" i="2" s="1"/>
  <c r="F5" i="3"/>
  <c r="M26" i="2" s="1"/>
  <c r="G6" i="3"/>
  <c r="T27" i="2" s="1"/>
  <c r="G5" i="3"/>
  <c r="T26" i="2" s="1"/>
</calcChain>
</file>

<file path=xl/sharedStrings.xml><?xml version="1.0" encoding="utf-8"?>
<sst xmlns="http://schemas.openxmlformats.org/spreadsheetml/2006/main" count="171" uniqueCount="131">
  <si>
    <t>1)</t>
  </si>
  <si>
    <t>At the right you can see the asset and liability types. You can update</t>
  </si>
  <si>
    <t>Personal Items</t>
  </si>
  <si>
    <t>the table if you need, or you can keep the commont types.</t>
  </si>
  <si>
    <t>Home</t>
  </si>
  <si>
    <t>2)</t>
  </si>
  <si>
    <t>You can upload Net Worth Calculator to the web. For this purpose,</t>
  </si>
  <si>
    <t>Cars</t>
  </si>
  <si>
    <t>visit the site below to signup for a free web account.</t>
  </si>
  <si>
    <t>Art and collectables</t>
  </si>
  <si>
    <t>Ignore the downloaded software.</t>
  </si>
  <si>
    <t>Furnishings</t>
  </si>
  <si>
    <t>You will only need the username and password.</t>
  </si>
  <si>
    <t>Jewelry</t>
  </si>
  <si>
    <t>http://www.spreadsheetweb.com/getting_started.htm</t>
  </si>
  <si>
    <t>Electronics</t>
  </si>
  <si>
    <t>3)</t>
  </si>
  <si>
    <t>Login to the below page:</t>
  </si>
  <si>
    <t>Other</t>
  </si>
  <si>
    <t>http://www4.spreadsheetweb.com/SpreadsheetWEB/</t>
  </si>
  <si>
    <t>Cash or Cash Equivalent</t>
  </si>
  <si>
    <t>4)</t>
  </si>
  <si>
    <t>Go to "Applications" tab and click "Add New Application" to upload</t>
  </si>
  <si>
    <t>Checking</t>
  </si>
  <si>
    <t>the Excel file. Your online Net Worth Calculator will be created</t>
  </si>
  <si>
    <t>Savings</t>
  </si>
  <si>
    <t>automatically.</t>
  </si>
  <si>
    <t>Certificates of deposit</t>
  </si>
  <si>
    <t>You can simply use and share the provided link of the calculator</t>
  </si>
  <si>
    <t>Life insurance cash value</t>
  </si>
  <si>
    <t>or place it on your website.</t>
  </si>
  <si>
    <t>Money market account</t>
  </si>
  <si>
    <t>&gt;&gt;</t>
  </si>
  <si>
    <t>Your online Net Worth Calculator will look like:</t>
  </si>
  <si>
    <t>https://www4.spreadsheetweb.com/SpreadSheetWEB/Output.aspx?ApplicationId=26b86e8d-bc69-4642-aca4-cb6ec033c1cf</t>
  </si>
  <si>
    <t>To see more web based Excel applications, visit the site below:</t>
  </si>
  <si>
    <t>http://www.spreadsheetweb.com/demos.htm</t>
  </si>
  <si>
    <t>Follow the steps to enable your online Balance Sheet.</t>
  </si>
  <si>
    <t>Cash in Bank</t>
  </si>
  <si>
    <t>Accounts Receivable</t>
  </si>
  <si>
    <t>Inventory</t>
  </si>
  <si>
    <t>Prepaid Expenses</t>
  </si>
  <si>
    <t>Other Current Assets</t>
  </si>
  <si>
    <t>Short-term Investments</t>
  </si>
  <si>
    <t>Deferred Income Taxes</t>
  </si>
  <si>
    <t>Machinery and Equipment</t>
  </si>
  <si>
    <t>Furniture and Fixtures</t>
  </si>
  <si>
    <t>Leasehold Improvements</t>
  </si>
  <si>
    <t>Land and Buildings</t>
  </si>
  <si>
    <t>Other Fixed Assets</t>
  </si>
  <si>
    <t>Intangibles</t>
  </si>
  <si>
    <t>Deposits</t>
  </si>
  <si>
    <t>Goodwill</t>
  </si>
  <si>
    <t>You can see the common CURRENT ASSET types below.</t>
  </si>
  <si>
    <t>If necessary, you can modify them.</t>
  </si>
  <si>
    <t>You can see the common FIXED ASSET types below.</t>
  </si>
  <si>
    <t>You can see the common OTHER ASSET types below.</t>
  </si>
  <si>
    <t>You can see the common CURRENT LIABILITIY types below.</t>
  </si>
  <si>
    <t>Interest Payable</t>
  </si>
  <si>
    <t>Taxes Payable</t>
  </si>
  <si>
    <t>Short-term Notes</t>
  </si>
  <si>
    <t>Other Current Liabilities</t>
  </si>
  <si>
    <t>Accounts Payable and Accrued Expenses</t>
  </si>
  <si>
    <t>Current Portion of Long-term Debt</t>
  </si>
  <si>
    <t>Accrued Retirement</t>
  </si>
  <si>
    <t>You can see the common LONG-TERM DEBT types below.</t>
  </si>
  <si>
    <t>Other Long-term Debts</t>
  </si>
  <si>
    <t>Bank Loans Payable</t>
  </si>
  <si>
    <t>Notes Payable to Stockholders</t>
  </si>
  <si>
    <t>5)</t>
  </si>
  <si>
    <t>6)</t>
  </si>
  <si>
    <t>ASSETS</t>
  </si>
  <si>
    <t>Current Liabilities</t>
  </si>
  <si>
    <t>Current Assets</t>
  </si>
  <si>
    <t>Fixed Assets</t>
  </si>
  <si>
    <t>Other Assets</t>
  </si>
  <si>
    <t>LIABILITIES</t>
  </si>
  <si>
    <t>Long-term Liabilities</t>
  </si>
  <si>
    <t>Shareholder's Equity</t>
  </si>
  <si>
    <t>Capital Stock</t>
  </si>
  <si>
    <t>Retained Earnings</t>
  </si>
  <si>
    <t>Which of the below analysis do you want to see on the</t>
  </si>
  <si>
    <t>sheet?</t>
  </si>
  <si>
    <t>Current Ratio</t>
  </si>
  <si>
    <t>(Total Current Assets) / (Total Current Liabilities)</t>
  </si>
  <si>
    <t>Cash Ratio</t>
  </si>
  <si>
    <t>Quick Ratio</t>
  </si>
  <si>
    <t>(Total Current Assets-Inventory) / (Total Current Liabilities)</t>
  </si>
  <si>
    <t>(Total Current Assets) - (Total Current Liabilities)</t>
  </si>
  <si>
    <t>Accumulated Depreciation</t>
  </si>
  <si>
    <t>Current Asset &amp; Liability Analysis</t>
  </si>
  <si>
    <t>Working Capital</t>
  </si>
  <si>
    <t>1st row</t>
  </si>
  <si>
    <t>2nd row</t>
  </si>
  <si>
    <t>3rd row</t>
  </si>
  <si>
    <t>4th row</t>
  </si>
  <si>
    <t>7)</t>
  </si>
  <si>
    <t>Type the name of your company</t>
  </si>
  <si>
    <t>Hide Input Cells</t>
  </si>
  <si>
    <t>I1</t>
  </si>
  <si>
    <t>I2</t>
  </si>
  <si>
    <t>I3</t>
  </si>
  <si>
    <t>I4</t>
  </si>
  <si>
    <t>I5</t>
  </si>
  <si>
    <t>I6</t>
  </si>
  <si>
    <t>I7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</si>
  <si>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</si>
  <si>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</si>
  <si>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</si>
  <si>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</si>
  <si>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2228%22%3e%0d%0a++++%3cCells%3e%0d%0a++++++%3cAddress%3e%3d'Balance+Sheet'!%24I%246%3c%2fAddress%3e%0d%0a++++++%3cListItemsAddress+%2f%3e%0d%0a++++++%3cNameIndex%3e0%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247%3c%2fAddress%3e%0d%0a++++++%3cListItemsAddress+%2f%3e%0d%0a++++++%3cNameIndex%3e1%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248%3c%2fAddress%3e%0d%0a++++++%3cListItemsAddress+%2f%3e%0d%0a++++++%3cNameIndex%3e2%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249%3c%2fAddress%3e%0d%0a++++++%3cListItemsAddress+%2f%3e%0d%0a++++++%3cNameIndex%3e3%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2410%3c%2fAddress%3e%0d%0a++++++%3cListItemsAddress+%2f%3e%0d%0a++++++%3cNameIndex%3e4%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2411%3c%2fAddress%3e%0d%0a++++++%3cListItemsAddress+%2f%3e%0d%0a++++++%3cNameIndex%3e5%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2412%3c%2fAddress%3e%0d%0a++++++%3cListItemsAddress+%2f%3e%0d%0a++++++%3cNameIndex%3e6%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2415%3c%2fAddress%3e%0d%0a++++++%3cListItemsAddress+%2f%3e%0d%0a++++++%3cNameIndex%3e7%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2416%3c%2fAddress%3e%0d%0a++++++%3cListItemsAddress+%2f%3e%0d%0a++++++%3cNameIndex%3e8%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2417%3c%2fAddress%3e%0d%0a++++++%3cListItemsAddress+%2f%3e%0d%0a++++++%3cNameIndex%3e9%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2418%3c%2fAddress%3e%0d%0a++++++%3cListItemsAddress+%2f%3e%0d%0a++++++%3cNameIndex%3e10%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2419%3c%2fAddress%3e%0d%0a++++++%3cListItemsAddress+%2f%3e%0d%0a++++++%3cNameIndex%3e11%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2420%3c%2fAddress%3e%0d%0a++++++%3cListItemsAddress+%2f%3e%0d%0a++++++%3cNameIndex%3e12%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2423%3c%2fAddress%3e%0d%0a++++++%3cListItemsAddress+%2f%3e%0d%0a++++++%3cNameIndex%3e13%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2424%3c%2fAddress%3e%0d%0a++++++%3cListItemsAddress+%2f%3e%0d%0a++++++%3cNameIndex%3e14%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2425%3c%2fAddress%3e%0d%0a++++++%3cListItemsAddress+%2f%3e%0d%0a++++++%3cNameIndex%3e15%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I%2426%3c%2fAddress%3e%0d%0a++++++%3cListItemsAddress+%2f%3e%0d%0a++++++%3cNameIndex%3e16%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246%3c%2fAddress%3e%0d%0a++++++%3cListItemsAddress+%2f%3e%0d%0a++++++%3cNameIndex%3e17%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247%3c%2fAddress%3e%0d%0a++++++%3cListItemsAddress+%2f%3e%0d%0a++++++%3cNameIndex%3e18%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248%3c%2fAddress%3e%0d%0a++++++%3cListItemsAddress+%2f%3e%0d%0a++++++%3cNameIndex%3e19%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249%3c%2fAddress%3e%0d%0a++++++%3cListItemsAddress+%2f%3e%0d%0a++++++%3cNameIndex%3e20%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2410%3c%2fAddress%3e%0d%0a++++++%3cListItemsAddress+%2f%3e%0d%0a++++++%3cNameIndex%3e21%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2411%3c%2fAddress%3e%0d%0a++++++%3cListItemsAddress+%2f%3e%0d%0a++++++%3cNameIndex%3e22%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2412%3c%2fAddress%3e%0d%0a++++++%3cListItemsAddress+%2f%3e%0d%0a++++++%3cNameIndex%3e23%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2415%3c%2fAddress%3e%0d%0a++++++%3cListItemsAddress+%2f%3e%0d%0a++++++%3cNameIndex%3e24%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2416%3c%2fAddress%3e%0d%0a++++++%3cListItemsAddress+%2f%3e%0d%0a++++++%3cNameIndex%3e25%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2417%3c%2fAddress%3e%0d%0a++++++%3cListItemsAddress+%2f%3e%0d%0a++++++%3cNameIndex%3e26%3c%2fNameIndex%3e%0d%0a++++++%3cIsHidingEnabled%3etru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Balance+Sheet'!%24T%2420%3c%2fAddress%3e%0d%0a++++++%3cListItemsAddress+%2f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%3c%2fInputCells%3e%0d%0a%3c%2fPageInputCells%3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</si>
  <si>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Balance+Sheet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true%22+Type%3d%22Calculate%22+Order%3d%220%22+CellLink%3d%22%3d'Balance+Sheet'!%24U%2429%22+Name%3d%22Refresh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Balance+Sheet+(Online)%3c%2fApplicationName%3e%0d%0a%3c%2fPageLayouts%3e</t>
  </si>
  <si>
    <t>ABC Inc.</t>
  </si>
  <si>
    <t xml:space="preserve">
.Class75{font-family: Calibri; font-size:10pt; color:Black;border: 0.5pt  None  Black ;background-color:White; text-align:left;vertical-align:bottom;}
.Class76{font-family: Constantia; font-size:16pt; color:#4A452A;font-weight: bold;border: 0.5pt  None  Black ;background-color:White; text-align:center;vertical-align:bottom;}
.Class77{font-family: Calibri; font-size:12pt; color:White;font-weight: bold;border: 0.5pt  None  Black ;background-color:#4A452A; text-align:left;vertical-align:bottom;}
.Class78{font-family: Calibri; font-size:12pt; color:White;font-weight: bold;border: 0.5pt  None  Black ;background-color:#4A452A; text-align:right;vertical-align:bottom;}
.Class79{font-family: Calibri; font-size:11pt; color:#948B54;font-weight: bold;border-bottom-style: Solid ;border-top-width: 0.5pt ;border-left-width: 0.5pt ;border-right-width: 0.5pt ;border-bottom-width: 1.5pt ;border-top-color: Black ;border-left-color: Black ;border-right-color: Black ;border-bottom-color: #948B54 ;background-color:White; text-align:left;vertical-align:bottom;}
.Class80{font-family: Calibri; font-size:11pt; color:#948B54;font-weight: bold;border-bottom-style: Solid ;border-top-width: 0.5pt ;border-left-width: 0.5pt ;border-right-width: 0.5pt ;border-bottom-width: 1.5pt ;border-top-color: Black ;border-left-color: Black ;border-right-color: Black ;border-bottom-color: #948B54 ;background-color:White; text-align:right;vertical-align:bottom;}
.Class81{font-family: Calibri; font-size:10pt; color:Black;border-top-style: Solid ;border-bottom-style: Solid ;border-top-width: 1.5pt ;border-left-width: 0.5pt ;border-right-width: 0.5pt ;border-bottom-width: 0.5pt ;border-top-color: #948B54 ;border-left-color: Black ;border-right-color: Black ;border-bottom-color: #948B54 ;background-color:White; text-align:left;vertical-align:bottom;}
.Class82{font-family: Calibri; font-size:10pt; color:Black;border-top-style: Solid ;border-bottom-style: Solid ;border-top-width: 1.5pt ;border-left-width: 0.5pt ;border-right-width: 0.5pt ;border-bottom-width: 0.5pt ;border-top-color: #948B54 ;border-left-color: Black ;border-right-color: Black ;border-bottom-color: #948B54 ;background-color:#EEECE1; text-align:right;vertical-align:bottom;}
.Class83{font-family: Calibri; font-size:10pt; color:Black;border-top-style: Solid ;border-bottom-style: Solid ;border-width: 0.5pt ;border-top-color: #948B54 ;border-left-color: Black ;border-right-color: Black ;border-bottom-color: #948B54 ;background-color:White; text-align:left;vertical-align:bottom;}
.Class84{font-family: Calibri; font-size:10pt; color:Black;border-top-style: Solid ;border-bottom-style: Solid ;border-width: 0.5pt ;border-top-color: #948B54 ;border-left-color: Black ;border-right-color: Black ;border-bottom-color: #948B54 ;background-color:#EEECE1; text-align:right;vertical-align:bottom;}
.Class85{font-family: Calibri; font-size:10pt; color:Black;border-top-style: Solid ;border-width: 0.5pt ;border-top-color: #948B54 ;border-left-color: Black ;border-right-color: Black ;border-bottom-color: Black ;background-color:White; text-align:left;vertical-align:bottom;}
.Class86{font-family: Calibri; font-size:10pt; color:Black;border-top-style: Solid ;border-width: 0.5pt ;border-top-color: #948B54 ;border-left-color: Black ;border-right-color: Black ;border-bottom-color: Black ;background-color:White; text-align:right;vertical-align:bottom;}
.Class87{font-family: Constantia; font-size:11pt; color:#C00000;font-weight: bold;border: 0.5pt  None  Black ;background-color:White; text-align:center;vertical-align:bottom;}
.Class88{font-family: Calibri; font-size:10pt; color:#4A452A;border: 0.5pt  None  Black ;background-color:White; text-align:left;vertical-align:bottom;}
.Class89{font-family: Calibri; font-size:10pt; color:#4A452A;font-weight: bold;border: 0.5pt  None  Black ;background-color:White; text-align:right;vertical-align:bottom;}
.Class90{font-family: Calibri; font-size:10pt; color:#948B54;border: 0.5pt  None  Black ;background-color:White; text-align:left;vertical-align:bottom;}
.Class91{font-family: Calibri; font-size:10pt; color:#948B54;border: 0.5pt  None  Black ;background-color:White; text-align:center;vertical-align:bottom;}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</si>
  <si>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-24.75%22+RowCount%3d%2230%22+Width%3d%22544.5%22+InputPrefix%3d%22PSWInput_%22%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223%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224%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225%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226%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227%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228%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229%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2210%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2212%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2213%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2214%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2215%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2216%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2217%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2218%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2219%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2220%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2221%22+Y%3d%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221%22+%2f%3e%0d%0a++++%3c%2fTR%3e%0d%0a++++%3cTR%3e%0d%0a++++++%3cTD+Style%3d%22Class75%22+Merge%3d%22False%22+RowSpan%3d%22%22+ColSpan%3d%22%22+Format%3d%22General%22+Width%3d%2224.75%22+Text%3d%22%22+Height%3d%2221%22+Align%3d%22Left%22+CellHasFormula%3d%22False%22+FontName%3d%22Calibri%22+WrapText%3d%22False%22+FontSize%3d%2210%22+X%3d%221%22+Y%3d%222%22+%2f%3e%0d%0a++++++%3cTD+Style%3d%22Class76%22+Merge%3d%22True%22+RowSpan%3d%22%22+ColSpan%3d%2220%22+Format%3d%22General%22+Width%3d%22495%22+Text%3d%22%22+Height%3d%2221%22+Align%3d%22Center%22+CellHasFormula%3d%22True%22+FontName%3d%22Constantia%22+WrapText%3d%22False%22+FontSize%3d%2216%22+X%3d%222%22+Y%3d%222%22+%2f%3e%0d%0a++++++%3cTD+Style%3d%22Class75%22+Merge%3d%22False%22+RowSpan%3d%22%22+ColSpan%3d%22%22+Format%3d%22General%22+Width%3d%2224.75%22+Text%3d%22%22+Height%3d%2221%22+Align%3d%22Left%22+CellHasFormula%3d%22False%22+FontName%3d%22Calibri%22+WrapText%3d%22False%22+FontSize%3d%2210%22+X%3d%2222%22+Y%3d%222%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223%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224%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225%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226%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227%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228%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229%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2210%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2212%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2213%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2214%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2215%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2216%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2217%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2218%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2219%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2220%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2221%22+Y%3d%223%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223%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224%22+%2f%3e%0d%0a++++++%3cTD+Style%3d%22Class77%22+Merge%3d%22True%22+RowSpan%3d%22%22+ColSpan%3d%226%22+Format%3d%22General%22+Width%3d%22148.5%22+Text%3d%22ASSETS%22+Height%3d%2215.75%22+Align%3d%22Left%22+CellHasFormula%3d%22False%22+FontName%3d%22Calibri%22+WrapText%3d%22False%22+FontSize%3d%2212%22+X%3d%222%22+Y%3d%224%22+%2f%3e%0d%0a++++++%3cTD+Style%3d%22Class78%22+Merge%3d%22True%22+RowSpan%3d%22%22+ColSpan%3d%223%22+Format%3d%22%23%2c%23%230.00%22+Width%3d%2274.25%22+Text%3d%22%22+Height%3d%2215.75%22+Align%3d%22Right%22+CellHasFormula%3d%22True%22+FontName%3d%22Calibri%22+WrapText%3d%22False%22+FontSize%3d%2212%22+X%3d%228%22+Y%3d%224%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224%22+%2f%3e%0d%0a++++++%3cTD+Style%3d%22Class77%22+Merge%3d%22True%22+RowSpan%3d%22%22+ColSpan%3d%227%22+Format%3d%22General%22+Width%3d%22173.25%22+Text%3d%22LIABILITIES%22+Height%3d%2215.75%22+Align%3d%22Left%22+CellHasFormula%3d%22False%22+FontName%3d%22Calibri%22+WrapText%3d%22False%22+FontSize%3d%2212%22+X%3d%2212%22+Y%3d%224%22+%2f%3e%0d%0a++++++%3cTD+Style%3d%22Class78%22+Merge%3d%22True%22+RowSpan%3d%22%22+ColSpan%3d%223%22+Format%3d%22%23%2c%23%230.00%22+Width%3d%2274.25%22+Text%3d%22%22+Height%3d%2215.75%22+Align%3d%22Right%22+CellHasFormula%3d%22True%22+FontName%3d%22Calibri%22+WrapText%3d%22False%22+FontSize%3d%2212%22+X%3d%2219%22+Y%3d%224%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224%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225%22+%2f%3e%0d%0a++++++%3cTD+Style%3d%22Class79%22+Merge%3d%22True%22+RowSpan%3d%22%22+ColSpan%3d%226%22+Format%3d%22General%22+Width%3d%22148.5%22+Text%3d%22Current+Assets%22+Height%3d%2215.75%22+Align%3d%22Left%22+CellHasFormula%3d%22False%22+FontName%3d%22Calibri%22+WrapText%3d%22False%22+FontSize%3d%2211%22+X%3d%222%22+Y%3d%225%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228%22+Y%3d%225%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225%22+%2f%3e%0d%0a++++++%3cTD+Style%3d%22Class79%22+Merge%3d%22True%22+RowSpan%3d%22%22+ColSpan%3d%227%22+Format%3d%22General%22+Width%3d%22173.25%22+Text%3d%22Current+Liabilities%22+Height%3d%2215.75%22+Align%3d%22Left%22+CellHasFormula%3d%22False%22+FontName%3d%22Calibri%22+WrapText%3d%22False%22+FontSize%3d%2211%22+X%3d%2212%22+Y%3d%225%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2219%22+Y%3d%225%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225%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226%22+%2f%3e%0d%0a++++++%3cTD+Style%3d%22Class81%22+Merge%3d%22True%22+RowSpan%3d%22%22+ColSpan%3d%226%22+Format%3d%22General%22+Width%3d%22148.5%22+Text%3d%22%22+Height%3d%2215.75%22+Align%3d%22Left%22+CellHasFormula%3d%22True%22+FontName%3d%22Calibri%22+WrapText%3d%22False%22+FontSize%3d%2210%22+X%3d%222%22+Y%3d%226%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228%22+Y%3d%226%22%3e%0d%0a++++++++%3cInputCell%3e%0d%0a++++++++++%3cAddress%3e%3d'Balance+Sheet'!%24I%246%3c%2fAddress%3e%0d%0a++++++++++%3cListItemsAddress+%2f%3e%0d%0a++++++++++%3cNameIndex%3e0%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226%22+%2f%3e%0d%0a++++++%3cTD+Style%3d%22Class81%22+Merge%3d%22True%22+RowSpan%3d%22%22+ColSpan%3d%227%22+Format%3d%22General%22+Width%3d%22173.25%22+Text%3d%22%22+Height%3d%2215.75%22+Align%3d%22Left%22+CellHasFormula%3d%22True%22+FontName%3d%22Calibri%22+WrapText%3d%22False%22+FontSize%3d%2210%22+X%3d%2212%22+Y%3d%226%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2219%22+Y%3d%226%22%3e%0d%0a++++++++%3cInputCell%3e%0d%0a++++++++++%3cAddress%3e%3d'Balance+Sheet'!%24T%246%3c%2fAddress%3e%0d%0a++++++++++%3cListItemsAddress+%2f%3e%0d%0a++++++++++%3cNameIndex%3e17%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226%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227%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227%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227%22%3e%0d%0a++++++++%3cInputCell%3e%0d%0a++++++++++%3cAddress%3e%3d'Balance+Sheet'!%24I%247%3c%2fAddress%3e%0d%0a++++++++++%3cListItemsAddress+%2f%3e%0d%0a++++++++++%3cNameIndex%3e1%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227%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227%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227%22%3e%0d%0a++++++++%3cInputCell%3e%0d%0a++++++++++%3cAddress%3e%3d'Balance+Sheet'!%24T%247%3c%2fAddress%3e%0d%0a++++++++++%3cListItemsAddress+%2f%3e%0d%0a++++++++++%3cNameIndex%3e18%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227%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228%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228%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228%22%3e%0d%0a++++++++%3cInputCell%3e%0d%0a++++++++++%3cAddress%3e%3d'Balance+Sheet'!%24I%248%3c%2fAddress%3e%0d%0a++++++++++%3cListItemsAddress+%2f%3e%0d%0a++++++++++%3cNameIndex%3e2%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228%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228%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228%22%3e%0d%0a++++++++%3cInputCell%3e%0d%0a++++++++++%3cAddress%3e%3d'Balance+Sheet'!%24T%248%3c%2fAddress%3e%0d%0a++++++++++%3cListItemsAddress+%2f%3e%0d%0a++++++++++%3cNameIndex%3e19%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228%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229%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229%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229%22%3e%0d%0a++++++++%3cInputCell%3e%0d%0a++++++++++%3cAddress%3e%3d'Balance+Sheet'!%24I%249%3c%2fAddress%3e%0d%0a++++++++++%3cListItemsAddress+%2f%3e%0d%0a++++++++++%3cNameIndex%3e3%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229%22+%2f%3e%0d%0a++++++%3cTD+Style%3d%22Class83%22+Merge%3d%22True%22+RowSpan%3d%22%22+ColSpan%3d%227%22+Format%3d%22General%22+Width%3d%22173.25%22+Text%3d%22%22+Height%3d%2215%22+Align%3d%22Left%22+CellHasFormula%3d%22True%22+Fon</t>
  </si>
  <si>
    <t xml:space="preserve"> tName%3d%22Calibri%22+WrapText%3d%22False%22+FontSize%3d%2210%22+X%3d%2212%22+Y%3d%229%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229%22%3e%0d%0a++++++++%3cInputCell%3e%0d%0a++++++++++%3cAddress%3e%3d'Balance+Sheet'!%24T%249%3c%2fAddress%3e%0d%0a++++++++++%3cListItemsAddress+%2f%3e%0d%0a++++++++++%3cNameIndex%3e20%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229%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2210%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2210%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2210%22%3e%0d%0a++++++++%3cInputCell%3e%0d%0a++++++++++%3cAddress%3e%3d'Balance+Sheet'!%24I%2410%3c%2fAddress%3e%0d%0a++++++++++%3cListItemsAddress+%2f%3e%0d%0a++++++++++%3cNameIndex%3e4%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2210%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2210%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2210%22%3e%0d%0a++++++++%3cInputCell%3e%0d%0a++++++++++%3cAddress%3e%3d'Balance+Sheet'!%24T%2410%3c%2fAddress%3e%0d%0a++++++++++%3cListItemsAddress+%2f%3e%0d%0a++++++++++%3cNameIndex%3e21%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2210%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2211%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2211%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2211%22%3e%0d%0a++++++++%3cInputCell%3e%0d%0a++++++++++%3cAddress%3e%3d'Balance+Sheet'!%24I%2411%3c%2fAddress%3e%0d%0a++++++++++%3cListItemsAddress+%2f%3e%0d%0a++++++++++%3cNameIndex%3e5%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2211%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2211%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2211%22%3e%0d%0a++++++++%3cInputCell%3e%0d%0a++++++++++%3cAddress%3e%3d'Balance+Sheet'!%24T%2411%3c%2fAddress%3e%0d%0a++++++++++%3cListItemsAddress+%2f%3e%0d%0a++++++++++%3cNameIndex%3e22%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2211%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2212%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2212%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2212%22%3e%0d%0a++++++++%3cInputCell%3e%0d%0a++++++++++%3cAddress%3e%3d'Balance+Sheet'!%24I%2412%3c%2fAddress%3e%0d%0a++++++++++%3cListItemsAddress+%2f%3e%0d%0a++++++++++%3cNameIndex%3e6%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2212%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2212%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2212%22%3e%0d%0a++++++++%3cInputCell%3e%0d%0a++++++++++%3cAddress%3e%3d'Balance+Sheet'!%24T%2412%3c%2fAddress%3e%0d%0a++++++++++%3cListItemsAddress+%2f%3e%0d%0a++++++++++%3cNameIndex%3e23%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2212%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2213%22+%2f%3e%0d%0a++++++%3cTD+Style%3d%22Class85%22+Merge%3d%22True%22+RowSpan%3d%22%22+ColSpan%3d%226%22+Format%3d%22General%22+Width%3d%22148.5%22+Text%3d%22%22+Height%3d%2215%22+Align%3d%22Left%22+CellHasFormula%3d%22False%22+FontName%3d%22Calibri%22+WrapText%3d%22False%22+FontSize%3d%2210%22+X%3d%222%22+Y%3d%2213%22+%2f%3e%0d%0a++++++%3cTD+Style%3d%22Class86%22+Merge%3d%22True%22+RowSpan%3d%22%22+ColSpan%3d%223%22+Format%3d%22General%22+Width%3d%2274.25%22+Text%3d%22%22+Height%3d%2215%22+Align%3d%22Right%22+CellHasFormula%3d%22False%22+FontName%3d%22Calibri%22+WrapText%3d%22False%22+FontSize%3d%2210%22+X%3d%228%22+Y%3d%2213%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2213%22+%2f%3e%0d%0a++++++%3cTD+Style%3d%22Class85%22+Merge%3d%22True%22+RowSpan%3d%22%22+ColSpan%3d%227%22+Format%3d%22General%22+Width%3d%22173.25%22+Text%3d%22%22+Height%3d%2215%22+Align%3d%22Left%22+CellHasFormula%3d%22False%22+FontName%3d%22Calibri%22+WrapText%3d%22False%22+FontSize%3d%2210%22+X%3d%2212%22+Y%3d%2213%22+%2f%3e%0d%0a++++++%3cTD+Style%3d%22Class86%22+Merge%3d%22True%22+RowSpan%3d%22%22+ColSpan%3d%223%22+Format%3d%22General%22+Width%3d%2274.25%22+Text%3d%22%22+Height%3d%2215%22+Align%3d%22Right%22+CellHasFormula%3d%22False%22+FontName%3d%22Calibri%22+WrapText%3d%22False%22+FontSize%3d%2210%22+X%3d%2219%22+Y%3d%2213%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2213%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2214%22+%2f%3e%0d%0a++++++%3cTD+Style%3d%22Class79%22+Merge%3d%22True%22+RowSpan%3d%22%22+ColSpan%3d%226%22+Format%3d%22General%22+Width%3d%22148.5%22+Text%3d%22Fixed+Assets%22+Height%3d%2215.75%22+Align%3d%22Left%22+CellHasFormula%3d%22False%22+FontName%3d%22Calibri%22+WrapText%3d%22False%22+FontSize%3d%2211%22+X%3d%222%22+Y%3d%2214%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228%22+Y%3d%2214%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2214%22+%2f%3e%0d%0a++++++%3cTD+Style%3d%22Class79%22+Merge%3d%22True%22+RowSpan%3d%22%22+ColSpan%3d%227%22+Format%3d%22General%22+Width%3d%22173.25%22+Text%3d%22Long-term+Liabilities%22+Height%3d%2215.75%22+Align%3d%22Left%22+CellHasFormula%3d%22False%22+FontName%3d%22Calibri%22+WrapText%3d%22False%22+FontSize%3d%2211%22+X%3d%2212%22+Y%3d%2214%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2219%22+Y%3d%2214%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2214%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2215%22+%2f%3e%0d%0a++++++%3cTD+Style%3d%22Class81%22+Merge%3d%22True%22+RowSpan%3d%22%22+ColSpan%3d%226%22+Format%3d%22General%22+Width%3d%22148.5%22+Text%3d%22%22+Height%3d%2215.75%22+Align%3d%22Left%22+CellHasFormula%3d%22True%22+FontName%3d%22Calibri%22+WrapText%3d%22False%22+FontSize%3d%2210%22+X%3d%222%22+Y%3d%2215%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228%22+Y%3d%2215%22%3e%0d%0a++++++++%3cInputCell%3e%0d%0a++++++++++%3cAddress%3e%3d'Balance+Sheet'!%24I%2415%3c%2fAddress%3e%0d%0a++++++++++%3cListItemsAddress+%2f%3e%0d%0a++++++++++%3cNameIndex%3e7%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2215%22+%2f%3e%0d%0a++++++%3cTD+Style%3d%22Class81%22+Merge%3d%22True%22+RowSpan%3d%22%22+ColSpan%3d%227%22+Format%3d%22General%22+Width%3d%22173.25%22+Text%3d%22%22+Height%3d%2215.75%22+Align%3d%22Left%22+CellHasFormula%3d%22True%22+FontName%3d%22Calibri%22+WrapText%3d%22False%22+FontSize%3d%2210%22+X%3d%2212%22+Y%3d%2215%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2219%22+Y%3d%2215%22%3e%0d%0a++++++++%3cInputCell%3e%0d%0a++++++++++%3cAddress%3e%3d'Balance+Sheet'!%24T%2415%3c%2fAddress%3e%0d%0a++++++++++%3cListItemsAddress+%2f%3e%0d%0a++++++++++%3cNameIndex%3e24%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2215%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2216%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2216%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2216%22%3e%0d%0a++++++++%3cInputCell%3e%0d%0a++++++++++%3cAddress%3e%3d'Balance+Sheet'!%24I%2416%3c%2fAddress%3e%0d%0a++++++++++%3cListItemsAddress+%2f%3e%0d%0a++++++++++%3cNameIndex%3e8%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2216%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2216%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2216%22%3e%0d%0a++++++++%3cInputCell%3e%0d%0a++++++++++%3cAddress%3e%3d'Balance+Sheet'!%24T%2416%3c%2fAddress%3e%0d%0a++++++++++%3cListItemsAddress+%2f%3e%0d%0a++++++++++%3cNameIndex%3e25%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2216%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2217%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2217%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2217%22%3e%0d%0a++++++++%3cInputCell%3e%0d%0a++++++++++%3cAddress%3e%3d'Balance+Sheet'!%24I%2417%3c%2fAddress%3e%0d%0a++++++++++%3cListItemsAddress+%2f%3e%0d%0a++++++++++%3cNameIndex%3e9%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2217%22+%2f%3e%0d%0a++++++%3cTD+Style%3d%22Class83%22+Merge%3d%22True%22+RowSpan%3d%22%22+ColSpan%3d%227%22+Format%3d%22General%22+Width%3d%22173.25%22+Text%3d%22%22+Height%3d%2215%22+Align%3d%22Left%22+CellHasFormula%3d%22True%22+FontName%3d%22Calibri%22+WrapText%3d%22False%22+FontSize%3d%2210%22+X%3d%2212%22+Y%3d%2217%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2219%22+Y%3d%2217%22%3e%0d%0a++++++++%3cInputCell%3e%0d%0a++++++++++%3cAddress%3e%3d'Balance+Sheet'!%24T%2417%3c%2fAddress%3e%0d%0a++++++++++%3cListItemsAddress+%2f%3e%0d%0a++++++++++%3cNameIndex%3e26%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2217%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2218%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2218%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2218%22%3e%0d%0a++++++++%3cInputCell%3e%0d%0a++++++++++%3cAddress%3e%3d'Balance+Sheet'!%24I%2418%3c%2fAddress%3e%0d%0a++++++++++%3cListItemsAddress+%2f%3e%0d%0a++++++++++%3cNameIndex%3e10%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2218%22+%2f%3e%0d%0a++++++%3cTD+Style%3d%22Class85%22+Merge%3d%22True%22+RowSpan%3d%22%22+ColSpan%3d%227%22+Format%3d%22General%22+Width%3d%22173.25%22+Text%3d%22%22+Height%3d%2215%22+Align%3d%22Left%22+CellHasFormula%3d%22False%22+FontName%3d%22Calibri%22+WrapText%3d%22False%22+FontSize%3d%2210%22+X%3d%2212%22+Y%3d%2218%22+%2f%3e%0d%0a++++++%3cTD+Style%3d%22Class86%22+Merge%3d%22True%22+RowSpan%3d%22%22+ColSpan%3d%223%22+Format%3d%22General%22+Width%3d%2274.25%22+Text%3d%22%22+Height%3d%2215%22+Align%3d%22Right%22+CellHasFormula%3d%22False%22+FontName%3d%22Calibri%22+WrapText%3d%22False%22+FontSize%3d%2210%22+X%3d%2219%22+Y%3d%2218%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2218%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2219%22+%2f%3e%0d%0a++++++%3cTD+Style%3d%22Class83%22+Merge%3d%22True%22+RowSpan%3d%22%22+ColSpan%3d%226%22+Format%3d%22General%22+Width%3d%22148.5%22+Text%3d%22%22+Height%3d%2215.75%22+Align%3d%22Left%22+CellHasFormula%3d%22True%22+FontName%3d%22Calibri%22+WrapText%3d%22False%22+FontSize%3d%2210%22+X%3d%222%22+Y%3d%2219%22+%2f%3e%0d%0a++++++%3cTD+Style%3d%22Class84%22+Merge%3d%22True%22+RowSpan%3d%22%22+ColSpan%3d%223%22+Format%3d%22General%22+Width%3d%2274.25%22+Text%3d%22%22+Height%3d%2215.75%22+Align%3d%22Right%22+CellHasFormula%3d%22False%22+FontName%3d%22Calibri%22+WrapText%3d%22False%22+FontSize%3d%2210%22+X%3d%228%22+Y%3d%2219%22%3e%0d%0a++++++++%3cInputCell%3e%0d%0a++++++++++%3cAddress%3e%3d'Balance+Sheet'!%24I%2419%3c%2fAddress%3e%0d%0a++++++++++%3cListItemsAddress+%2f%3e%0d%0a++++++++++%3cNameIndex%3e11%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2219%22+%2f%3e%0d%0a++++++%3cTD+Style%3d%22Class79%22+Merge%3d%22True%22+RowSpan%3d%22%22+ColSpan%3d%227%22+Format%3d%22General%22+Width%3d%22173.25%22+Text%3d%22Shareholder's+Equity%22+Height%3d%2215.75%22+Align%3d%22Left%22+CellHasFormula%3d%22False%22+FontName%3d%22Calibri%22+WrapText%3d%22False%22+FontSize%3d%2211%22+X%3d%2212%22+Y%3d%2219%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2219%22+Y%3d%2219%22+%2f%3e%0d%0a++++++%3cTD+Style%3d%22Class75%22+Merge%3d%22False%22+RowSpan%3d%22%22+ColSpan%3d%22%22+Format%3d%22General%22+Width%3d%2224.75%22+Text%3d%22%22+Height%3d%2215.75%22+Align%3d%22Left</t>
  </si>
  <si>
    <t xml:space="preserve"> %22+CellHasFormula%3d%22False%22+FontName%3d%22Calibri%22+WrapText%3d%22False%22+FontSize%3d%2210%22+X%3d%2222%22+Y%3d%2219%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2220%22+%2f%3e%0d%0a++++++%3cTD+Style%3d%22Class83%22+Merge%3d%22True%22+RowSpan%3d%22%22+ColSpan%3d%226%22+Format%3d%22General%22+Width%3d%22148.5%22+Text%3d%22%22+Height%3d%2215.75%22+Align%3d%22Left%22+CellHasFormula%3d%22True%22+FontName%3d%22Calibri%22+WrapText%3d%22False%22+FontSize%3d%2210%22+X%3d%222%22+Y%3d%2220%22+%2f%3e%0d%0a++++++%3cTD+Style%3d%22Class84%22+Merge%3d%22True%22+RowSpan%3d%22%22+ColSpan%3d%223%22+Format%3d%22General%22+Width%3d%2274.25%22+Text%3d%22%22+Height%3d%2215.75%22+Align%3d%22Right%22+CellHasFormula%3d%22False%22+FontName%3d%22Calibri%22+WrapText%3d%22False%22+FontSize%3d%2210%22+X%3d%228%22+Y%3d%2220%22%3e%0d%0a++++++++%3cInputCell%3e%0d%0a++++++++++%3cAddress%3e%3d'Balance+Sheet'!%24I%2420%3c%2fAddress%3e%0d%0a++++++++++%3cListItemsAddress+%2f%3e%0d%0a++++++++++%3cNameIndex%3e12%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2220%22+%2f%3e%0d%0a++++++%3cTD+Style%3d%22Class81%22+Merge%3d%22True%22+RowSpan%3d%22%22+ColSpan%3d%227%22+Format%3d%22General%22+Width%3d%22173.25%22+Text%3d%22Capital+Stock%22+Height%3d%2215.75%22+Align%3d%22Left%22+CellHasFormula%3d%22False%22+FontName%3d%22Calibri%22+WrapText%3d%22False%22+FontSize%3d%2210%22+X%3d%2212%22+Y%3d%2220%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2219%22+Y%3d%2220%22%3e%0d%0a++++++++%3cInputCell%3e%0d%0a++++++++++%3cAddress%3e%3d'Balance+Sheet'!%24T%2420%3c%2fAddress%3e%0d%0a++++++++++%3cListItemsAddress+%2f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2220%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2221%22+%2f%3e%0d%0a++++++%3cTD+Style%3d%22Class85%22+Merge%3d%22True%22+RowSpan%3d%22%22+ColSpan%3d%226%22+Format%3d%22General%22+Width%3d%22148.5%22+Text%3d%22%22+Height%3d%2215%22+Align%3d%22Left%22+CellHasFormula%3d%22False%22+FontName%3d%22Calibri%22+WrapText%3d%22False%22+FontSize%3d%2210%22+X%3d%222%22+Y%3d%2221%22+%2f%3e%0d%0a++++++%3cTD+Style%3d%22Class86%22+Merge%3d%22True%22+RowSpan%3d%22%22+ColSpan%3d%223%22+Format%3d%22General%22+Width%3d%2274.25%22+Text%3d%22%22+Height%3d%2215%22+Align%3d%22Right%22+CellHasFormula%3d%22False%22+FontName%3d%22Calibri%22+WrapText%3d%22False%22+FontSize%3d%2210%22+X%3d%228%22+Y%3d%2221%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2221%22+%2f%3e%0d%0a++++++%3cTD+Style%3d%22Class83%22+Merge%3d%22True%22+RowSpan%3d%22%22+ColSpan%3d%227%22+Format%3d%22General%22+Width%3d%22173.25%22+Text%3d%22Retained+Earnings%22+Height%3d%2215%22+Align%3d%22Left%22+CellHasFormula%3d%22False%22+FontName%3d%22Calibri%22+WrapText%3d%22False%22+FontSize%3d%2210%22+X%3d%2212%22+Y%3d%2221%22+%2f%3e%0d%0a++++++%3cTD+Style%3d%22Class84%22+Merge%3d%22True%22+RowSpan%3d%22%22+ColSpan%3d%223%22+Format%3d%22%23%2c%23%230.00%22+Width%3d%2274.25%22+Text%3d%22%22+Height%3d%2215%22+Align%3d%22Right%22+CellHasFormula%3d%22True%22+FontName%3d%22Calibri%22+WrapText%3d%22False%22+FontSize%3d%2210%22+X%3d%2219%22+Y%3d%2221%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2221%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2222%22+%2f%3e%0d%0a++++++%3cTD+Style%3d%22Class79%22+Merge%3d%22True%22+RowSpan%3d%22%22+ColSpan%3d%226%22+Format%3d%22General%22+Width%3d%22148.5%22+Text%3d%22Other+Assets%22+Height%3d%2215.75%22+Align%3d%22Left%22+CellHasFormula%3d%22False%22+FontName%3d%22Calibri%22+WrapText%3d%22False%22+FontSize%3d%2211%22+X%3d%222%22+Y%3d%2222%22+%2f%3e%0d%0a++++++%3cTD+Style%3d%22Class80%22+Merge%3d%22True%22+RowSpan%3d%22%22+ColSpan%3d%223%22+Format%3d%22%23%2c%23%230.00%22+Width%3d%2274.25%22+Text%3d%22%22+Height%3d%2215.75%22+Align%3d%22Right%22+CellHasFormula%3d%22True%22+FontName%3d%22Calibri%22+WrapText%3d%22False%22+FontSize%3d%2211%22+X%3d%228%22+Y%3d%2222%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2222%22+%2f%3e%0d%0a++++++%3cTD+Style%3d%22Class85%22+Merge%3d%22True%22+RowSpan%3d%22%22+ColSpan%3d%227%22+Format%3d%22General%22+Width%3d%22173.25%22+Text%3d%22%22+Height%3d%2215.75%22+Align%3d%22Left%22+CellHasFormula%3d%22False%22+FontName%3d%22Calibri%22+WrapText%3d%22False%22+FontSize%3d%2210%22+X%3d%2212%22+Y%3d%2222%22+%2f%3e%0d%0a++++++%3cTD+Style%3d%22Class86%22+Merge%3d%22True%22+RowSpan%3d%22%22+ColSpan%3d%223%22+Format%3d%22General%22+Width%3d%2274.25%22+Text%3d%22%22+Height%3d%2215.75%22+Align%3d%22Right%22+CellHasFormula%3d%22False%22+FontName%3d%22Calibri%22+WrapText%3d%22False%22+FontSize%3d%2210%22+X%3d%2219%22+Y%3d%2222%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2222%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221%22+Y%3d%2223%22+%2f%3e%0d%0a++++++%3cTD+Style%3d%22Class81%22+Merge%3d%22True%22+RowSpan%3d%22%22+ColSpan%3d%226%22+Format%3d%22General%22+Width%3d%22148.5%22+Text%3d%22%22+Height%3d%2215.75%22+Align%3d%22Left%22+CellHasFormula%3d%22True%22+FontName%3d%22Calibri%22+WrapText%3d%22False%22+FontSize%3d%2210%22+X%3d%222%22+Y%3d%2223%22+%2f%3e%0d%0a++++++%3cTD+Style%3d%22Class82%22+Merge%3d%22True%22+RowSpan%3d%22%22+ColSpan%3d%223%22+Format%3d%22General%22+Width%3d%2274.25%22+Text%3d%22%22+Height%3d%2215.75%22+Align%3d%22Right%22+CellHasFormula%3d%22False%22+FontName%3d%22Calibri%22+WrapText%3d%22False%22+FontSize%3d%2210%22+X%3d%228%22+Y%3d%2223%22%3e%0d%0a++++++++%3cInputCell%3e%0d%0a++++++++++%3cAddress%3e%3d'Balance+Sheet'!%24I%2423%3c%2fAddress%3e%0d%0a++++++++++%3cListItemsAddress+%2f%3e%0d%0a++++++++++%3cNameIndex%3e13%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2211%22+Y%3d%2223%22+%2f%3e%0d%0a++++++%3cTD+Style%3d%22Class87%22+Merge%3d%22True%22+RowSpan%3d%22%22+ColSpan%3d%2210%22+Format%3d%22General%22+Width%3d%22247.5%22+Text%3d%22%22+Height%3d%2215.75%22+Align%3d%22Center%22+CellHasFormula%3d%22True%22+FontName%3d%22Constantia%22+WrapText%3d%22False%22+FontSize%3d%2211%22+X%3d%2212%22+Y%3d%2223%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2210%22+X%3d%2222%22+Y%3d%2223%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2224%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2224%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2224%22%3e%0d%0a++++++++%3cInputCell%3e%0d%0a++++++++++%3cAddress%3e%3d'Balance+Sheet'!%24I%2424%3c%2fAddress%3e%0d%0a++++++++++%3cListItemsAddress+%2f%3e%0d%0a++++++++++%3cNameIndex%3e14%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2224%22+%2f%3e%0d%0a++++++%3cTD+Style%3d%22Class88%22+Merge%3d%22True%22+RowSpan%3d%22%22+ColSpan%3d%227%22+Format%3d%22General%22+Width%3d%22173.25%22+Text%3d%22%22+Height%3d%2215%22+Align%3d%22Left%22+CellHasFormula%3d%22True%22+FontName%3d%22Calibri%22+WrapText%3d%22False%22+FontSize%3d%2210%22+X%3d%2212%22+Y%3d%2224%22+%2f%3e%0d%0a++++++%3cTD+Style%3d%22Class89%22+Merge%3d%22True%22+RowSpan%3d%22%22+ColSpan%3d%223%22+Format%3d%22%23%2c%23%230.00%22+Width%3d%2274.25%22+Text%3d%22%22+Height%3d%2215%22+Align%3d%22Right%22+CellHasFormula%3d%22True%22+FontName%3d%22Calibri%22+WrapText%3d%22False%22+FontSize%3d%2210%22+X%3d%2219%22+Y%3d%2224%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2224%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2225%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2225%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2225%22%3e%0d%0a++++++++%3cInputCell%3e%0d%0a++++++++++%3cAddress%3e%3d'Balance+Sheet'!%24I%2425%3c%2fAddress%3e%0d%0a++++++++++%3cListItemsAddress+%2f%3e%0d%0a++++++++++%3cNameIndex%3e15%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2225%22+%2f%3e%0d%0a++++++%3cTD+Style%3d%22Class88%22+Merge%3d%22True%22+RowSpan%3d%22%22+ColSpan%3d%227%22+Format%3d%22General%22+Width%3d%22173.25%22+Text%3d%22%22+Height%3d%2215%22+Align%3d%22Left%22+CellHasFormula%3d%22True%22+FontName%3d%22Calibri%22+WrapText%3d%22False%22+FontSize%3d%2210%22+X%3d%2212%22+Y%3d%2225%22+%2f%3e%0d%0a++++++%3cTD+Style%3d%22Class89%22+Merge%3d%22True%22+RowSpan%3d%22%22+ColSpan%3d%223%22+Format%3d%22%23%2c%23%230.00%22+Width%3d%2274.25%22+Text%3d%22%22+Height%3d%2215%22+Align%3d%22Right%22+CellHasFormula%3d%22True%22+FontName%3d%22Calibri%22+WrapText%3d%22False%22+FontSize%3d%2210%22+X%3d%2219%22+Y%3d%2225%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2225%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2226%22+%2f%3e%0d%0a++++++%3cTD+Style%3d%22Class83%22+Merge%3d%22True%22+RowSpan%3d%22%22+ColSpan%3d%226%22+Format%3d%22General%22+Width%3d%22148.5%22+Text%3d%22%22+Height%3d%2215%22+Align%3d%22Left%22+CellHasFormula%3d%22True%22+FontName%3d%22Calibri%22+WrapText%3d%22False%22+FontSize%3d%2210%22+X%3d%222%22+Y%3d%2226%22+%2f%3e%0d%0a++++++%3cTD+Style%3d%22Class84%22+Merge%3d%22True%22+RowSpan%3d%22%22+ColSpan%3d%223%22+Format%3d%22General%22+Width%3d%2274.25%22+Text%3d%22%22+Height%3d%2215%22+Align%3d%22Right%22+CellHasFormula%3d%22False%22+FontName%3d%22Calibri%22+WrapText%3d%22False%22+FontSize%3d%2210%22+X%3d%228%22+Y%3d%2226%22%3e%0d%0a++++++++%3cInputCell%3e%0d%0a++++++++++%3cAddress%3e%3d'Balance+Sheet'!%24I%2426%3c%2fAddress%3e%0d%0a++++++++++%3cListItemsAddress+%2f%3e%0d%0a++++++++++%3cNameIndex%3e16%3c%2fNameIndex%3e%0d%0a++++++++++%3cIsHidingEnabled%3etru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2226%22+%2f%3e%0d%0a++++++%3cTD+Style%3d%22Class88%22+Merge%3d%22True%22+RowSpan%3d%22%22+ColSpan%3d%227%22+Format%3d%22General%22+Width%3d%22173.25%22+Text%3d%22%22+Height%3d%2215%22+Align%3d%22Left%22+CellHasFormula%3d%22True%22+FontName%3d%22Calibri%22+WrapText%3d%22False%22+FontSize%3d%2210%22+X%3d%2212%22+Y%3d%2226%22+%2f%3e%0d%0a++++++%3cTD+Style%3d%22Class89%22+Merge%3d%22True%22+RowSpan%3d%22%22+ColSpan%3d%223%22+Format%3d%22%23%2c%23%230.00%22+Width%3d%2274.25%22+Text%3d%22%22+Height%3d%2215%22+Align%3d%22Right%22+CellHasFormula%3d%22True%22+FontName%3d%22Calibri%22+WrapText%3d%22False%22+FontSize%3d%2210%22+X%3d%2219%22+Y%3d%2226%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2226%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2227%22+%2f%3e%0d%0a++++++%3cTD+Style%3d%22Class85%22+Merge%3d%22True%22+RowSpan%3d%22%22+ColSpan%3d%226%22+Format%3d%22General%22+Width%3d%22148.5%22+Text%3d%22%22+Height%3d%2215%22+Align%3d%22Left%22+CellHasFormula%3d%22False%22+FontName%3d%22Calibri%22+WrapText%3d%22False%22+FontSize%3d%2210%22+X%3d%222%22+Y%3d%2227%22+%2f%3e%0d%0a++++++%3cTD+Style%3d%22Class86%22+Merge%3d%22True%22+RowSpan%3d%22%22+ColSpan%3d%223%22+Format%3d%22General%22+Width%3d%2274.25%22+Text%3d%22%22+Height%3d%2215%22+Align%3d%22Right%22+CellHasFormula%3d%22False%22+FontName%3d%22Calibri%22+WrapText%3d%22False%22+FontSize%3d%2210%22+X%3d%228%22+Y%3d%2227%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2227%22+%2f%3e%0d%0a++++++%3cTD+Style%3d%22Class88%22+Merge%3d%22True%22+RowSpan%3d%22%22+ColSpan%3d%227%22+Format%3d%22General%22+Width%3d%22173.25%22+Text%3d%22%22+Height%3d%2215%22+Align%3d%22Left%22+CellHasFormula%3d%22True%22+FontName%3d%22Calibri%22+WrapText%3d%22False%22+FontSize%3d%2210%22+X%3d%2212%22+Y%3d%2227%22+%2f%3e%0d%0a++++++%3cTD+Style%3d%22Class89%22+Merge%3d%22True%22+RowSpan%3d%22%22+ColSpan%3d%223%22+Format%3d%22%23%2c%23%230.00%22+Width%3d%2274.25%22+Text%3d%22%22+Height%3d%2215%22+Align%3d%22Right%22+CellHasFormula%3d%22True%22+FontName%3d%22Calibri%22+WrapText%3d%22False%22+FontSize%3d%2210%22+X%3d%2219%22+Y%3d%2227%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2227%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223%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224%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225%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226%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227%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228%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229%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2210%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2212%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2213%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2214%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2215%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2216%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2217%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2218%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2219%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2220%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2221%22+Y%3d%2228%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2228%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223%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224%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225%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226%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227%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228%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229%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2210%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2212%22+Y%3d%2229%22+%2f%3e%0d%0a++++++%3cTD+Style%3d%22Class75%22+Merge%3d%22False%22+RowSpan%3d%22%22+ColSpan%3d%22%22+Format%3d%22Gener</t>
  </si>
  <si>
    <t xml:space="preserve"> al%22+Width%3d%2224.75%22+Text%3d%22%22+Height%3d%2215%22+Align%3d%22Left%22+CellHasFormula%3d%22False%22+FontName%3d%22Calibri%22+WrapText%3d%22False%22+FontSize%3d%2210%22+X%3d%2213%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2214%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2215%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2216%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2217%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2218%22+Y%3d%2229%22+%2f%3e%0d%0a++++++%3cTD+Style%3d%22Class90%22+Merge%3d%22False%22+RowSpan%3d%22%22+ColSpan%3d%22%22+Format%3d%22General%22+Width%3d%2224.75%22+Text%3d%22%22+Height%3d%2215%22+Align%3d%22Left%22+CellHasFormula%3d%22False%22+FontName%3d%22Calibri%22+WrapText%3d%22False%22+FontSize%3d%2210%22+X%3d%2219%22+Y%3d%2229%22+%2f%3e%0d%0a++++++%3cTD+Style%3d%22Class91%22+Merge%3d%22True%22+RowSpan%3d%22%22+ColSpan%3d%222%22+Format%3d%22General%22+Width%3d%2249.5%22+Text%3d%22Pagos.SpreadsheetWEB.Button.CALCULATE_Refresh%22+Height%3d%2215%22+Align%3d%22Center%22+CellHasFormula%3d%22False%22+FontName%3d%22Calibri%22+WrapText%3d%22False%22+FontSize%3d%2210%22+X%3d%2220%22+Y%3d%2229%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2229%22+%2f%3e%0d%0a++++%3c%2fTR%3e%0d%0a++++%3cTR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223%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224%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225%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226%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227%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228%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229%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2210%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2211%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2212%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2213%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2214%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2215%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2216%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2217%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2218%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2219%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2220%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2221%22+Y%3d%2230%22+%2f%3e%0d%0a++++++%3cTD+Style%3d%22Class75%22+Merge%3d%22False%22+RowSpan%3d%22%22+ColSpan%3d%22%22+Format%3d%22General%22+Width%3d%2224.75%22+Text%3d%22%22+Height%3d%2215%22+Align%3d%22Left%22+CellHasFormula%3d%22False%22+FontName%3d%22Calibri%22+WrapText%3d%22False%22+FontSize%3d%2210%22+X%3d%2222%22+Y%3d%2230%22+%2f%3e%0d%0a++++%3c%2fTR%3e%0d%0a++%3c%2fTable%3e%0d%0a%3c%2fTables%3e</t>
  </si>
  <si>
    <t>8)</t>
  </si>
  <si>
    <t>Visit the site below:</t>
  </si>
  <si>
    <t>9)</t>
  </si>
  <si>
    <t>You will only need the username and password to create your online invoice form.</t>
  </si>
  <si>
    <t>https://www4.spreadsheetweb.com/SpreadsheetWEB//</t>
  </si>
  <si>
    <t>10)</t>
  </si>
  <si>
    <t>Login to page with your new account information.</t>
  </si>
  <si>
    <t>Click "Add Web Application" to upload this file. Your online calendar will be created automatically.</t>
  </si>
  <si>
    <t>You can simply use the calendar from that link or place it on your website.</t>
  </si>
  <si>
    <t>https://www4.spreadsheetweb.com/SpreadSheetWEB/Output.aspx?ApplicationId=ca7f58f3-fc25-4d24-a1d1-7f4c2dac6e1c</t>
  </si>
  <si>
    <t>In order to see more online applications created with PSW you can check the link below:</t>
  </si>
  <si>
    <t>Your online sheet  will look like: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</si>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</sst>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i/>
      <sz val="11"/>
      <color rgb="FFC00000"/>
      <name val="Calibri"/>
      <family val="2"/>
      <charset val="162"/>
      <scheme val="minor"/>
    </font>
    <font>
      <b/>
      <sz val="11"/>
      <color rgb="FFA5002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2" tint="-0.749992370372631"/>
      <name val="Constantia"/>
      <family val="1"/>
      <charset val="162"/>
    </font>
    <font>
      <sz val="10"/>
      <color theme="2" tint="-0.749992370372631"/>
      <name val="Calibri"/>
      <family val="2"/>
      <charset val="162"/>
      <scheme val="minor"/>
    </font>
    <font>
      <b/>
      <sz val="10"/>
      <color theme="2" tint="-0.749992370372631"/>
      <name val="Calibri"/>
      <family val="2"/>
      <charset val="162"/>
      <scheme val="minor"/>
    </font>
    <font>
      <sz val="10"/>
      <color theme="2" tint="-0.499984740745262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1"/>
      <color theme="2" tint="-0.499984740745262"/>
      <name val="Calibri"/>
      <family val="2"/>
      <charset val="162"/>
      <scheme val="minor"/>
    </font>
    <font>
      <b/>
      <sz val="11"/>
      <color rgb="FFC00000"/>
      <name val="Constantia"/>
      <family val="1"/>
      <charset val="162"/>
    </font>
    <font>
      <u/>
      <sz val="10"/>
      <color rgb="FF0070C0"/>
      <name val="Arial"/>
      <family val="2"/>
      <charset val="162"/>
    </font>
    <font>
      <sz val="11"/>
      <color theme="2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749992370372631"/>
        <bgColor indexed="64"/>
      </patternFill>
    </fill>
  </fills>
  <borders count="31">
    <border>
      <left/>
      <right/>
      <top/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 style="medium">
        <color theme="3" tint="0.39994506668294322"/>
      </left>
      <right style="thin">
        <color theme="8" tint="-0.24994659260841701"/>
      </right>
      <top style="medium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theme="3" tint="0.39994506668294322"/>
      </top>
      <bottom style="thin">
        <color theme="3" tint="0.39994506668294322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thin">
        <color theme="3" tint="0.39994506668294322"/>
      </bottom>
      <diagonal/>
    </border>
    <border>
      <left style="medium">
        <color theme="3" tint="0.39994506668294322"/>
      </left>
      <right style="thin">
        <color theme="8" tint="-0.24994659260841701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94506668294322"/>
      </left>
      <right style="thin">
        <color theme="8" tint="-0.24994659260841701"/>
      </right>
      <top style="thin">
        <color theme="3" tint="0.39994506668294322"/>
      </top>
      <bottom style="medium">
        <color theme="3" tint="0.39994506668294322"/>
      </bottom>
      <diagonal/>
    </border>
    <border>
      <left/>
      <right/>
      <top style="thin">
        <color theme="3" tint="0.39994506668294322"/>
      </top>
      <bottom style="medium">
        <color theme="3" tint="0.39994506668294322"/>
      </bottom>
      <diagonal/>
    </border>
    <border>
      <left/>
      <right style="medium">
        <color theme="3" tint="0.39994506668294322"/>
      </right>
      <top style="thin">
        <color theme="3" tint="0.39994506668294322"/>
      </top>
      <bottom style="medium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thin">
        <color theme="3" tint="0.39994506668294322"/>
      </bottom>
      <diagonal/>
    </border>
    <border>
      <left/>
      <right/>
      <top/>
      <bottom style="thick">
        <color theme="2" tint="-0.499984740745262"/>
      </bottom>
      <diagonal/>
    </border>
    <border>
      <left/>
      <right/>
      <top style="thick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/>
    <xf numFmtId="0" fontId="0" fillId="3" borderId="4" xfId="0" applyFill="1" applyBorder="1"/>
    <xf numFmtId="0" fontId="4" fillId="2" borderId="0" xfId="0" applyFont="1" applyFill="1" applyBorder="1" applyAlignmen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 applyBorder="1"/>
    <xf numFmtId="0" fontId="2" fillId="4" borderId="0" xfId="0" applyFont="1" applyFill="1" applyBorder="1" applyAlignment="1"/>
    <xf numFmtId="0" fontId="0" fillId="4" borderId="5" xfId="0" applyFill="1" applyBorder="1"/>
    <xf numFmtId="0" fontId="0" fillId="4" borderId="6" xfId="0" applyFill="1" applyBorder="1"/>
    <xf numFmtId="0" fontId="1" fillId="4" borderId="0" xfId="0" applyFont="1" applyFill="1" applyBorder="1"/>
    <xf numFmtId="0" fontId="0" fillId="3" borderId="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1" fillId="0" borderId="0" xfId="0" applyFont="1"/>
    <xf numFmtId="0" fontId="5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6" xfId="0" applyFont="1" applyBorder="1"/>
    <xf numFmtId="0" fontId="1" fillId="0" borderId="19" xfId="0" applyFont="1" applyBorder="1"/>
    <xf numFmtId="0" fontId="1" fillId="0" borderId="21" xfId="0" applyFont="1" applyBorder="1"/>
    <xf numFmtId="0" fontId="0" fillId="0" borderId="0" xfId="0" applyFont="1" applyFill="1" applyBorder="1"/>
    <xf numFmtId="0" fontId="0" fillId="0" borderId="17" xfId="0" applyFont="1" applyFill="1" applyBorder="1"/>
    <xf numFmtId="0" fontId="0" fillId="0" borderId="0" xfId="0" applyAlignment="1">
      <alignment wrapText="1"/>
    </xf>
    <xf numFmtId="0" fontId="9" fillId="0" borderId="0" xfId="0" applyFont="1" applyAlignment="1"/>
    <xf numFmtId="0" fontId="0" fillId="5" borderId="24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13" fillId="4" borderId="0" xfId="0" applyFont="1" applyFill="1" applyBorder="1" applyAlignment="1"/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14" fillId="4" borderId="0" xfId="0" applyFont="1" applyFill="1" applyBorder="1"/>
    <xf numFmtId="4" fontId="8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4" borderId="27" xfId="0" applyFont="1" applyFill="1" applyBorder="1" applyAlignment="1">
      <alignment horizontal="right"/>
    </xf>
    <xf numFmtId="4" fontId="11" fillId="0" borderId="25" xfId="0" applyNumberFormat="1" applyFont="1" applyBorder="1" applyAlignment="1">
      <alignment horizontal="right"/>
    </xf>
    <xf numFmtId="0" fontId="5" fillId="4" borderId="26" xfId="0" applyFont="1" applyFill="1" applyBorder="1" applyAlignment="1">
      <alignment horizontal="right"/>
    </xf>
    <xf numFmtId="4" fontId="5" fillId="4" borderId="27" xfId="0" applyNumberFormat="1" applyFont="1" applyFill="1" applyBorder="1" applyAlignment="1">
      <alignment horizontal="right"/>
    </xf>
    <xf numFmtId="4" fontId="10" fillId="6" borderId="0" xfId="0" applyNumberFormat="1" applyFont="1" applyFill="1" applyAlignment="1">
      <alignment horizontal="right"/>
    </xf>
    <xf numFmtId="0" fontId="5" fillId="0" borderId="26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$U$20" lockText="1" noThreeD="1"/>
</file>

<file path=xl/ctrlProps/ctrlProp2.xml><?xml version="1.0" encoding="utf-8"?>
<formControlPr xmlns="http://schemas.microsoft.com/office/spreadsheetml/2009/9/main" objectType="CheckBox" checked="Checked" fmlaLink="$U$22" lockText="1" noThreeD="1"/>
</file>

<file path=xl/ctrlProps/ctrlProp3.xml><?xml version="1.0" encoding="utf-8"?>
<formControlPr xmlns="http://schemas.microsoft.com/office/spreadsheetml/2009/9/main" objectType="CheckBox" checked="Checked" fmlaLink="$U$24" lockText="1" noThreeD="1"/>
</file>

<file path=xl/ctrlProps/ctrlProp4.xml><?xml version="1.0" encoding="utf-8"?>
<formControlPr xmlns="http://schemas.microsoft.com/office/spreadsheetml/2009/9/main" objectType="CheckBox" checked="Checked" fmlaLink="$U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18</xdr:row>
          <xdr:rowOff>180975</xdr:rowOff>
        </xdr:from>
        <xdr:to>
          <xdr:col>16</xdr:col>
          <xdr:colOff>133350</xdr:colOff>
          <xdr:row>20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20</xdr:row>
          <xdr:rowOff>180975</xdr:rowOff>
        </xdr:from>
        <xdr:to>
          <xdr:col>16</xdr:col>
          <xdr:colOff>133350</xdr:colOff>
          <xdr:row>22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180975</xdr:rowOff>
        </xdr:from>
        <xdr:to>
          <xdr:col>16</xdr:col>
          <xdr:colOff>142875</xdr:colOff>
          <xdr:row>24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24</xdr:row>
          <xdr:rowOff>180975</xdr:rowOff>
        </xdr:from>
        <xdr:to>
          <xdr:col>16</xdr:col>
          <xdr:colOff>142875</xdr:colOff>
          <xdr:row>26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showGridLines="0" tabSelected="1" workbookViewId="0">
      <selection activeCell="B1" sqref="B1:AC28"/>
    </sheetView>
  </sheetViews>
  <sheetFormatPr defaultRowHeight="15" x14ac:dyDescent="0.25"/>
  <cols>
    <col min="1" max="46" width="4.7109375" customWidth="1"/>
  </cols>
  <sheetData>
    <row r="1" spans="1:4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41" ht="21" x14ac:dyDescent="0.35">
      <c r="A2" s="25"/>
      <c r="B2" s="25"/>
      <c r="C2" s="51" t="str">
        <f>Readme!D30&amp;" Balance Sheet"</f>
        <v>ABC Inc. Balance Sheet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</row>
    <row r="3" spans="1:4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</row>
    <row r="4" spans="1:41" ht="15.75" x14ac:dyDescent="0.25">
      <c r="A4" s="25"/>
      <c r="B4" s="25"/>
      <c r="C4" s="65" t="s">
        <v>71</v>
      </c>
      <c r="D4" s="65"/>
      <c r="E4" s="65"/>
      <c r="F4" s="65"/>
      <c r="G4" s="65"/>
      <c r="H4" s="65"/>
      <c r="I4" s="60">
        <f>I5+I14+I22</f>
        <v>0</v>
      </c>
      <c r="J4" s="60"/>
      <c r="K4" s="60"/>
      <c r="L4" s="25"/>
      <c r="M4" s="65" t="s">
        <v>76</v>
      </c>
      <c r="N4" s="65"/>
      <c r="O4" s="65"/>
      <c r="P4" s="65"/>
      <c r="Q4" s="65"/>
      <c r="R4" s="65"/>
      <c r="S4" s="65"/>
      <c r="T4" s="60">
        <f>T5+T14+T19</f>
        <v>0</v>
      </c>
      <c r="U4" s="60"/>
      <c r="V4" s="60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1:41" ht="15.75" thickBot="1" x14ac:dyDescent="0.3">
      <c r="A5" s="25"/>
      <c r="B5" s="25"/>
      <c r="C5" s="62" t="s">
        <v>73</v>
      </c>
      <c r="D5" s="62"/>
      <c r="E5" s="62"/>
      <c r="F5" s="62"/>
      <c r="G5" s="62"/>
      <c r="H5" s="62"/>
      <c r="I5" s="57">
        <f>SUM(I6:K12)</f>
        <v>0</v>
      </c>
      <c r="J5" s="57"/>
      <c r="K5" s="57"/>
      <c r="L5" s="25"/>
      <c r="M5" s="62" t="s">
        <v>72</v>
      </c>
      <c r="N5" s="62"/>
      <c r="O5" s="62"/>
      <c r="P5" s="62"/>
      <c r="Q5" s="62"/>
      <c r="R5" s="62"/>
      <c r="S5" s="62"/>
      <c r="T5" s="57">
        <f>SUM(T6:V12)</f>
        <v>0</v>
      </c>
      <c r="U5" s="57"/>
      <c r="V5" s="57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</row>
    <row r="6" spans="1:41" ht="15.75" thickTop="1" x14ac:dyDescent="0.25">
      <c r="A6" s="25"/>
      <c r="B6" s="25"/>
      <c r="C6" s="61" t="str">
        <f>IF(Readme!D6="","",Readme!D6)</f>
        <v>Cash in Bank</v>
      </c>
      <c r="D6" s="61"/>
      <c r="E6" s="61"/>
      <c r="F6" s="61"/>
      <c r="G6" s="61"/>
      <c r="H6" s="61"/>
      <c r="I6" s="58"/>
      <c r="J6" s="58"/>
      <c r="K6" s="58"/>
      <c r="L6" s="25"/>
      <c r="M6" s="61" t="str">
        <f>IF(Readme!P6="","",Readme!P6)</f>
        <v>Accounts Payable and Accrued Expenses</v>
      </c>
      <c r="N6" s="61"/>
      <c r="O6" s="61"/>
      <c r="P6" s="61"/>
      <c r="Q6" s="61"/>
      <c r="R6" s="61"/>
      <c r="S6" s="61"/>
      <c r="T6" s="58"/>
      <c r="U6" s="58"/>
      <c r="V6" s="58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spans="1:41" x14ac:dyDescent="0.25">
      <c r="A7" s="25"/>
      <c r="B7" s="25"/>
      <c r="C7" s="63" t="str">
        <f>IF(Readme!D7="","",Readme!D7)</f>
        <v>Accounts Receivable</v>
      </c>
      <c r="D7" s="63"/>
      <c r="E7" s="63"/>
      <c r="F7" s="63"/>
      <c r="G7" s="63"/>
      <c r="H7" s="63"/>
      <c r="I7" s="56"/>
      <c r="J7" s="56"/>
      <c r="K7" s="56"/>
      <c r="L7" s="25"/>
      <c r="M7" s="63" t="str">
        <f>IF(Readme!P7="","",Readme!P7)</f>
        <v>Interest Payable</v>
      </c>
      <c r="N7" s="63"/>
      <c r="O7" s="63"/>
      <c r="P7" s="63"/>
      <c r="Q7" s="63"/>
      <c r="R7" s="63"/>
      <c r="S7" s="63"/>
      <c r="T7" s="56"/>
      <c r="U7" s="56"/>
      <c r="V7" s="56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41" x14ac:dyDescent="0.25">
      <c r="A8" s="25"/>
      <c r="B8" s="25"/>
      <c r="C8" s="63" t="str">
        <f>IF(Readme!D8="","",Readme!D8)</f>
        <v>Inventory</v>
      </c>
      <c r="D8" s="63"/>
      <c r="E8" s="63"/>
      <c r="F8" s="63"/>
      <c r="G8" s="63"/>
      <c r="H8" s="63"/>
      <c r="I8" s="56"/>
      <c r="J8" s="56"/>
      <c r="K8" s="56"/>
      <c r="L8" s="25"/>
      <c r="M8" s="63" t="str">
        <f>IF(Readme!P8="","",Readme!P8)</f>
        <v>Taxes Payable</v>
      </c>
      <c r="N8" s="63"/>
      <c r="O8" s="63"/>
      <c r="P8" s="63"/>
      <c r="Q8" s="63"/>
      <c r="R8" s="63"/>
      <c r="S8" s="63"/>
      <c r="T8" s="56"/>
      <c r="U8" s="56"/>
      <c r="V8" s="56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1:41" x14ac:dyDescent="0.25">
      <c r="A9" s="25"/>
      <c r="B9" s="25"/>
      <c r="C9" s="63" t="str">
        <f>IF(Readme!D9="","",Readme!D9)</f>
        <v>Prepaid Expenses</v>
      </c>
      <c r="D9" s="63"/>
      <c r="E9" s="63"/>
      <c r="F9" s="63"/>
      <c r="G9" s="63"/>
      <c r="H9" s="63"/>
      <c r="I9" s="56"/>
      <c r="J9" s="56"/>
      <c r="K9" s="56"/>
      <c r="L9" s="25"/>
      <c r="M9" s="63" t="str">
        <f>IF(Readme!P9="","",Readme!P9)</f>
        <v>Short-term Notes</v>
      </c>
      <c r="N9" s="63"/>
      <c r="O9" s="63"/>
      <c r="P9" s="63"/>
      <c r="Q9" s="63"/>
      <c r="R9" s="63"/>
      <c r="S9" s="63"/>
      <c r="T9" s="56"/>
      <c r="U9" s="56"/>
      <c r="V9" s="56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41" x14ac:dyDescent="0.25">
      <c r="A10" s="25"/>
      <c r="B10" s="25"/>
      <c r="C10" s="63" t="str">
        <f>IF(Readme!D10="","",Readme!D10)</f>
        <v>Short-term Investments</v>
      </c>
      <c r="D10" s="63"/>
      <c r="E10" s="63"/>
      <c r="F10" s="63"/>
      <c r="G10" s="63"/>
      <c r="H10" s="63"/>
      <c r="I10" s="56"/>
      <c r="J10" s="56"/>
      <c r="K10" s="56"/>
      <c r="L10" s="25"/>
      <c r="M10" s="63" t="str">
        <f>IF(Readme!P10="","",Readme!P10)</f>
        <v>Current Portion of Long-term Debt</v>
      </c>
      <c r="N10" s="63"/>
      <c r="O10" s="63"/>
      <c r="P10" s="63"/>
      <c r="Q10" s="63"/>
      <c r="R10" s="63"/>
      <c r="S10" s="63"/>
      <c r="T10" s="56"/>
      <c r="U10" s="56"/>
      <c r="V10" s="56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41" x14ac:dyDescent="0.25">
      <c r="A11" s="25"/>
      <c r="B11" s="25"/>
      <c r="C11" s="63" t="str">
        <f>IF(Readme!D11="","",Readme!D11)</f>
        <v>Deferred Income Taxes</v>
      </c>
      <c r="D11" s="63"/>
      <c r="E11" s="63"/>
      <c r="F11" s="63"/>
      <c r="G11" s="63"/>
      <c r="H11" s="63"/>
      <c r="I11" s="56"/>
      <c r="J11" s="56"/>
      <c r="K11" s="56"/>
      <c r="L11" s="25"/>
      <c r="M11" s="63" t="str">
        <f>IF(Readme!P11="","",Readme!P11)</f>
        <v>Accrued Retirement</v>
      </c>
      <c r="N11" s="63"/>
      <c r="O11" s="63"/>
      <c r="P11" s="63"/>
      <c r="Q11" s="63"/>
      <c r="R11" s="63"/>
      <c r="S11" s="63"/>
      <c r="T11" s="56"/>
      <c r="U11" s="56"/>
      <c r="V11" s="56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1:41" x14ac:dyDescent="0.25">
      <c r="A12" s="25"/>
      <c r="B12" s="25"/>
      <c r="C12" s="63" t="str">
        <f>IF(Readme!D12="","",Readme!D12)</f>
        <v>Other Current Assets</v>
      </c>
      <c r="D12" s="63"/>
      <c r="E12" s="63"/>
      <c r="F12" s="63"/>
      <c r="G12" s="63"/>
      <c r="H12" s="63"/>
      <c r="I12" s="56"/>
      <c r="J12" s="56"/>
      <c r="K12" s="56"/>
      <c r="L12" s="25"/>
      <c r="M12" s="63" t="str">
        <f>IF(Readme!P12="","",Readme!P12)</f>
        <v>Other Current Liabilities</v>
      </c>
      <c r="N12" s="63"/>
      <c r="O12" s="63"/>
      <c r="P12" s="63"/>
      <c r="Q12" s="63"/>
      <c r="R12" s="63"/>
      <c r="S12" s="63"/>
      <c r="T12" s="56"/>
      <c r="U12" s="56"/>
      <c r="V12" s="56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1:41" x14ac:dyDescent="0.25">
      <c r="A13" s="25"/>
      <c r="B13" s="25"/>
      <c r="C13" s="64"/>
      <c r="D13" s="64"/>
      <c r="E13" s="64"/>
      <c r="F13" s="64"/>
      <c r="G13" s="64"/>
      <c r="H13" s="64"/>
      <c r="I13" s="54"/>
      <c r="J13" s="54"/>
      <c r="K13" s="54"/>
      <c r="L13" s="25"/>
      <c r="M13" s="64"/>
      <c r="N13" s="64"/>
      <c r="O13" s="64"/>
      <c r="P13" s="64"/>
      <c r="Q13" s="64"/>
      <c r="R13" s="64"/>
      <c r="S13" s="64"/>
      <c r="T13" s="54"/>
      <c r="U13" s="54"/>
      <c r="V13" s="54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41" ht="15.75" thickBot="1" x14ac:dyDescent="0.3">
      <c r="A14" s="25"/>
      <c r="B14" s="25"/>
      <c r="C14" s="62" t="s">
        <v>74</v>
      </c>
      <c r="D14" s="62"/>
      <c r="E14" s="62"/>
      <c r="F14" s="62"/>
      <c r="G14" s="62"/>
      <c r="H14" s="62"/>
      <c r="I14" s="57">
        <f>SUM(I15:K20)</f>
        <v>0</v>
      </c>
      <c r="J14" s="57"/>
      <c r="K14" s="57"/>
      <c r="L14" s="25"/>
      <c r="M14" s="62" t="s">
        <v>77</v>
      </c>
      <c r="N14" s="62"/>
      <c r="O14" s="62"/>
      <c r="P14" s="62"/>
      <c r="Q14" s="62"/>
      <c r="R14" s="62"/>
      <c r="S14" s="62"/>
      <c r="T14" s="57">
        <f>SUM(T15:V17)</f>
        <v>0</v>
      </c>
      <c r="U14" s="57"/>
      <c r="V14" s="5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41" ht="15.75" thickTop="1" x14ac:dyDescent="0.25">
      <c r="A15" s="25"/>
      <c r="B15" s="25"/>
      <c r="C15" s="61" t="str">
        <f>IF(Readme!D15="","",Readme!D15)</f>
        <v>Machinery and Equipment</v>
      </c>
      <c r="D15" s="61"/>
      <c r="E15" s="61"/>
      <c r="F15" s="61"/>
      <c r="G15" s="61"/>
      <c r="H15" s="61"/>
      <c r="I15" s="58"/>
      <c r="J15" s="58"/>
      <c r="K15" s="58"/>
      <c r="L15" s="25"/>
      <c r="M15" s="61" t="str">
        <f>IF(Readme!P15="","",Readme!P15)</f>
        <v>Bank Loans Payable</v>
      </c>
      <c r="N15" s="61"/>
      <c r="O15" s="61"/>
      <c r="P15" s="61"/>
      <c r="Q15" s="61"/>
      <c r="R15" s="61"/>
      <c r="S15" s="61"/>
      <c r="T15" s="58"/>
      <c r="U15" s="58"/>
      <c r="V15" s="5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spans="1:41" x14ac:dyDescent="0.25">
      <c r="A16" s="25"/>
      <c r="B16" s="25"/>
      <c r="C16" s="63" t="str">
        <f>IF(Readme!D16="","",Readme!D16)</f>
        <v>Furniture and Fixtures</v>
      </c>
      <c r="D16" s="63"/>
      <c r="E16" s="63"/>
      <c r="F16" s="63"/>
      <c r="G16" s="63"/>
      <c r="H16" s="63"/>
      <c r="I16" s="56"/>
      <c r="J16" s="56"/>
      <c r="K16" s="56"/>
      <c r="L16" s="25"/>
      <c r="M16" s="63" t="str">
        <f>IF(Readme!P16="","",Readme!P16)</f>
        <v>Notes Payable to Stockholders</v>
      </c>
      <c r="N16" s="63"/>
      <c r="O16" s="63"/>
      <c r="P16" s="63"/>
      <c r="Q16" s="63"/>
      <c r="R16" s="63"/>
      <c r="S16" s="63"/>
      <c r="T16" s="56"/>
      <c r="U16" s="56"/>
      <c r="V16" s="56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 x14ac:dyDescent="0.25">
      <c r="A17" s="25"/>
      <c r="B17" s="25"/>
      <c r="C17" s="63" t="str">
        <f>IF(Readme!D17="","",Readme!D17)</f>
        <v>Leasehold Improvements</v>
      </c>
      <c r="D17" s="63"/>
      <c r="E17" s="63"/>
      <c r="F17" s="63"/>
      <c r="G17" s="63"/>
      <c r="H17" s="63"/>
      <c r="I17" s="56"/>
      <c r="J17" s="56"/>
      <c r="K17" s="56"/>
      <c r="L17" s="25"/>
      <c r="M17" s="63" t="str">
        <f>IF(Readme!P17="","",Readme!P17)</f>
        <v>Other Long-term Debts</v>
      </c>
      <c r="N17" s="63"/>
      <c r="O17" s="63"/>
      <c r="P17" s="63"/>
      <c r="Q17" s="63"/>
      <c r="R17" s="63"/>
      <c r="S17" s="63"/>
      <c r="T17" s="56"/>
      <c r="U17" s="56"/>
      <c r="V17" s="56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x14ac:dyDescent="0.25">
      <c r="A18" s="25"/>
      <c r="B18" s="25"/>
      <c r="C18" s="63" t="str">
        <f>IF(Readme!D18="","",Readme!D18)</f>
        <v>Land and Buildings</v>
      </c>
      <c r="D18" s="63"/>
      <c r="E18" s="63"/>
      <c r="F18" s="63"/>
      <c r="G18" s="63"/>
      <c r="H18" s="63"/>
      <c r="I18" s="56"/>
      <c r="J18" s="56"/>
      <c r="K18" s="56"/>
      <c r="L18" s="25"/>
      <c r="M18" s="64"/>
      <c r="N18" s="64"/>
      <c r="O18" s="64"/>
      <c r="P18" s="64"/>
      <c r="Q18" s="64"/>
      <c r="R18" s="64"/>
      <c r="S18" s="64"/>
      <c r="T18" s="54"/>
      <c r="U18" s="54"/>
      <c r="V18" s="54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 ht="15.75" thickBot="1" x14ac:dyDescent="0.3">
      <c r="A19" s="25"/>
      <c r="B19" s="25"/>
      <c r="C19" s="63" t="str">
        <f>IF(Readme!D19="","",Readme!D19)</f>
        <v>Other Fixed Assets</v>
      </c>
      <c r="D19" s="63"/>
      <c r="E19" s="63"/>
      <c r="F19" s="63"/>
      <c r="G19" s="63"/>
      <c r="H19" s="63"/>
      <c r="I19" s="56"/>
      <c r="J19" s="56"/>
      <c r="K19" s="56"/>
      <c r="L19" s="25"/>
      <c r="M19" s="62" t="s">
        <v>78</v>
      </c>
      <c r="N19" s="62"/>
      <c r="O19" s="62"/>
      <c r="P19" s="62"/>
      <c r="Q19" s="62"/>
      <c r="R19" s="62"/>
      <c r="S19" s="62"/>
      <c r="T19" s="57">
        <f>I4-T14-T5</f>
        <v>0</v>
      </c>
      <c r="U19" s="57"/>
      <c r="V19" s="57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ht="15.75" thickTop="1" x14ac:dyDescent="0.25">
      <c r="A20" s="25"/>
      <c r="B20" s="25"/>
      <c r="C20" s="63" t="str">
        <f>IF(Readme!D20="","",Readme!D20)</f>
        <v>Accumulated Depreciation</v>
      </c>
      <c r="D20" s="63"/>
      <c r="E20" s="63"/>
      <c r="F20" s="63"/>
      <c r="G20" s="63"/>
      <c r="H20" s="63"/>
      <c r="I20" s="56"/>
      <c r="J20" s="56"/>
      <c r="K20" s="56"/>
      <c r="L20" s="25"/>
      <c r="M20" s="61" t="s">
        <v>79</v>
      </c>
      <c r="N20" s="61"/>
      <c r="O20" s="61"/>
      <c r="P20" s="61"/>
      <c r="Q20" s="61"/>
      <c r="R20" s="61"/>
      <c r="S20" s="61"/>
      <c r="T20" s="58"/>
      <c r="U20" s="58"/>
      <c r="V20" s="5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 x14ac:dyDescent="0.25">
      <c r="A21" s="25"/>
      <c r="B21" s="25"/>
      <c r="C21" s="64"/>
      <c r="D21" s="64"/>
      <c r="E21" s="64"/>
      <c r="F21" s="64"/>
      <c r="G21" s="64"/>
      <c r="H21" s="64"/>
      <c r="I21" s="54"/>
      <c r="J21" s="54"/>
      <c r="K21" s="54"/>
      <c r="L21" s="25"/>
      <c r="M21" s="63" t="s">
        <v>80</v>
      </c>
      <c r="N21" s="63"/>
      <c r="O21" s="63"/>
      <c r="P21" s="63"/>
      <c r="Q21" s="63"/>
      <c r="R21" s="63"/>
      <c r="S21" s="63"/>
      <c r="T21" s="59">
        <f>T19-T20</f>
        <v>0</v>
      </c>
      <c r="U21" s="59"/>
      <c r="V21" s="59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ht="15.75" thickBot="1" x14ac:dyDescent="0.3">
      <c r="A22" s="25"/>
      <c r="B22" s="25"/>
      <c r="C22" s="62" t="s">
        <v>75</v>
      </c>
      <c r="D22" s="62"/>
      <c r="E22" s="62"/>
      <c r="F22" s="62"/>
      <c r="G22" s="62"/>
      <c r="H22" s="62"/>
      <c r="I22" s="57">
        <f>SUM(I23:K26)</f>
        <v>0</v>
      </c>
      <c r="J22" s="57"/>
      <c r="K22" s="57"/>
      <c r="L22" s="25"/>
      <c r="M22" s="64"/>
      <c r="N22" s="64"/>
      <c r="O22" s="64"/>
      <c r="P22" s="64"/>
      <c r="Q22" s="64"/>
      <c r="R22" s="64"/>
      <c r="S22" s="64"/>
      <c r="T22" s="54"/>
      <c r="U22" s="54"/>
      <c r="V22" s="54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ht="15.75" thickTop="1" x14ac:dyDescent="0.25">
      <c r="A23" s="25"/>
      <c r="B23" s="25"/>
      <c r="C23" s="61" t="str">
        <f>IF(Readme!D23="","",Readme!D23)</f>
        <v>Intangibles</v>
      </c>
      <c r="D23" s="61"/>
      <c r="E23" s="61"/>
      <c r="F23" s="61"/>
      <c r="G23" s="61"/>
      <c r="H23" s="61"/>
      <c r="I23" s="58"/>
      <c r="J23" s="58"/>
      <c r="K23" s="58"/>
      <c r="L23" s="25"/>
      <c r="M23" s="52" t="str">
        <f>IF(OR(Readme!U20,Readme!U22,Readme!U24,Readme!U26),"Current Asset &amp; Liability Analysis","")</f>
        <v>Current Asset &amp; Liability Analysis</v>
      </c>
      <c r="N23" s="52"/>
      <c r="O23" s="52"/>
      <c r="P23" s="52"/>
      <c r="Q23" s="52"/>
      <c r="R23" s="52"/>
      <c r="S23" s="52"/>
      <c r="T23" s="52"/>
      <c r="U23" s="52"/>
      <c r="V23" s="52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x14ac:dyDescent="0.25">
      <c r="A24" s="25"/>
      <c r="B24" s="25"/>
      <c r="C24" s="63" t="str">
        <f>IF(Readme!D24="","",Readme!D24)</f>
        <v>Deposits</v>
      </c>
      <c r="D24" s="63"/>
      <c r="E24" s="63"/>
      <c r="F24" s="63"/>
      <c r="G24" s="63"/>
      <c r="H24" s="63"/>
      <c r="I24" s="56"/>
      <c r="J24" s="56"/>
      <c r="K24" s="56"/>
      <c r="L24" s="25"/>
      <c r="M24" s="55" t="str">
        <f>IF(Calculations!F3="","",Calculations!F3)</f>
        <v>Current Ratio</v>
      </c>
      <c r="N24" s="55"/>
      <c r="O24" s="55"/>
      <c r="P24" s="55"/>
      <c r="Q24" s="55"/>
      <c r="R24" s="55"/>
      <c r="S24" s="55"/>
      <c r="T24" s="50" t="str">
        <f>IF(Calculations!G3="","",Calculations!G3)</f>
        <v>Not Applicable</v>
      </c>
      <c r="U24" s="50"/>
      <c r="V24" s="50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 x14ac:dyDescent="0.25">
      <c r="A25" s="25"/>
      <c r="B25" s="25"/>
      <c r="C25" s="63" t="str">
        <f>IF(Readme!D25="","",Readme!D25)</f>
        <v>Goodwill</v>
      </c>
      <c r="D25" s="63"/>
      <c r="E25" s="63"/>
      <c r="F25" s="63"/>
      <c r="G25" s="63"/>
      <c r="H25" s="63"/>
      <c r="I25" s="56"/>
      <c r="J25" s="56"/>
      <c r="K25" s="56"/>
      <c r="L25" s="25"/>
      <c r="M25" s="55" t="str">
        <f>IF(Calculations!F4="","",Calculations!F4)</f>
        <v>Quick Ratio</v>
      </c>
      <c r="N25" s="55"/>
      <c r="O25" s="55"/>
      <c r="P25" s="55"/>
      <c r="Q25" s="55"/>
      <c r="R25" s="55"/>
      <c r="S25" s="55"/>
      <c r="T25" s="50" t="str">
        <f>IF(Calculations!G4="","",Calculations!G4)</f>
        <v>Not Applicable</v>
      </c>
      <c r="U25" s="50"/>
      <c r="V25" s="50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x14ac:dyDescent="0.25">
      <c r="A26" s="25"/>
      <c r="B26" s="25"/>
      <c r="C26" s="63" t="str">
        <f>IF(Readme!D26="","",Readme!D26)</f>
        <v>Other</v>
      </c>
      <c r="D26" s="63"/>
      <c r="E26" s="63"/>
      <c r="F26" s="63"/>
      <c r="G26" s="63"/>
      <c r="H26" s="63"/>
      <c r="I26" s="56"/>
      <c r="J26" s="56"/>
      <c r="K26" s="56"/>
      <c r="L26" s="25"/>
      <c r="M26" s="55" t="str">
        <f>IF(Calculations!F5="","",Calculations!F5)</f>
        <v>Cash Ratio</v>
      </c>
      <c r="N26" s="55"/>
      <c r="O26" s="55"/>
      <c r="P26" s="55"/>
      <c r="Q26" s="55"/>
      <c r="R26" s="55"/>
      <c r="S26" s="55"/>
      <c r="T26" s="50" t="str">
        <f>IF(Calculations!G5="","",Calculations!G5)</f>
        <v>Not Applicable</v>
      </c>
      <c r="U26" s="50"/>
      <c r="V26" s="50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 x14ac:dyDescent="0.25">
      <c r="A27" s="25"/>
      <c r="B27" s="25"/>
      <c r="C27" s="64"/>
      <c r="D27" s="64"/>
      <c r="E27" s="64"/>
      <c r="F27" s="64"/>
      <c r="G27" s="64"/>
      <c r="H27" s="64"/>
      <c r="I27" s="54"/>
      <c r="J27" s="54"/>
      <c r="K27" s="54"/>
      <c r="L27" s="25"/>
      <c r="M27" s="55" t="str">
        <f>IF(Calculations!F6="","",Calculations!F6)</f>
        <v>Working Capital</v>
      </c>
      <c r="N27" s="55"/>
      <c r="O27" s="55"/>
      <c r="P27" s="55"/>
      <c r="Q27" s="55"/>
      <c r="R27" s="55"/>
      <c r="S27" s="55"/>
      <c r="T27" s="50">
        <f>IF(Calculations!G6="","",Calculations!G6)</f>
        <v>0</v>
      </c>
      <c r="U27" s="50"/>
      <c r="V27" s="50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41"/>
      <c r="U29" s="53"/>
      <c r="V29" s="53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1:4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1:4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1:4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1:4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1:4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1:4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4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1:4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1:4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1:4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1:4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1:4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1:4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1:4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</row>
    <row r="46" spans="1:4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</row>
    <row r="47" spans="1:4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</row>
    <row r="48" spans="1:4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</row>
    <row r="49" spans="1:4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</row>
    <row r="50" spans="1:4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</row>
    <row r="51" spans="1:4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</row>
    <row r="52" spans="1:4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</row>
    <row r="53" spans="1:4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</row>
    <row r="54" spans="1:4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</row>
    <row r="55" spans="1:4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</row>
    <row r="56" spans="1:4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</row>
    <row r="61" spans="1:4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</row>
    <row r="62" spans="1:4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</row>
    <row r="63" spans="1:4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</row>
    <row r="64" spans="1:4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</row>
    <row r="65" spans="1:4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</row>
    <row r="66" spans="1:4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</row>
    <row r="67" spans="1:4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</row>
    <row r="68" spans="1:4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</row>
    <row r="69" spans="1:4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</row>
    <row r="70" spans="1:4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</row>
    <row r="71" spans="1:4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</row>
    <row r="72" spans="1:4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</row>
    <row r="73" spans="1:4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</row>
    <row r="74" spans="1:4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</row>
    <row r="75" spans="1:4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</row>
    <row r="76" spans="1:4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</row>
    <row r="77" spans="1:4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</row>
    <row r="78" spans="1:4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</row>
    <row r="79" spans="1:4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</row>
    <row r="80" spans="1:4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</row>
    <row r="81" spans="1:4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</row>
    <row r="82" spans="1:4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</row>
    <row r="83" spans="1:4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</row>
    <row r="84" spans="1:4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</row>
    <row r="85" spans="1:4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</row>
    <row r="86" spans="1:4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</row>
    <row r="87" spans="1:4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</row>
    <row r="88" spans="1:4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</row>
    <row r="89" spans="1:4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</row>
    <row r="90" spans="1:4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</row>
    <row r="91" spans="1:4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</row>
    <row r="92" spans="1:4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</row>
    <row r="93" spans="1:4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</row>
    <row r="94" spans="1:4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</row>
    <row r="95" spans="1:4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</row>
    <row r="96" spans="1:4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</row>
    <row r="97" spans="1:4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</row>
    <row r="98" spans="1:4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</row>
    <row r="99" spans="1:4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</row>
    <row r="100" spans="1:4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</row>
    <row r="101" spans="1:4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</row>
    <row r="102" spans="1:4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</row>
    <row r="103" spans="1:4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</row>
    <row r="104" spans="1:4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</row>
    <row r="105" spans="1:4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</row>
    <row r="106" spans="1:4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</row>
    <row r="107" spans="1:4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</row>
    <row r="108" spans="1:4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</row>
    <row r="109" spans="1:4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</row>
    <row r="110" spans="1:4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</row>
    <row r="111" spans="1:4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</row>
    <row r="112" spans="1:4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</row>
    <row r="113" spans="1:4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</row>
    <row r="114" spans="1:4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</row>
    <row r="115" spans="1:4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</row>
    <row r="116" spans="1:4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</row>
    <row r="117" spans="1:4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</row>
    <row r="118" spans="1:4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</row>
  </sheetData>
  <mergeCells count="97">
    <mergeCell ref="C9:H9"/>
    <mergeCell ref="C10:H10"/>
    <mergeCell ref="C11:H11"/>
    <mergeCell ref="C12:H12"/>
    <mergeCell ref="C4:H4"/>
    <mergeCell ref="C5:H5"/>
    <mergeCell ref="C6:H6"/>
    <mergeCell ref="C7:H7"/>
    <mergeCell ref="C8:H8"/>
    <mergeCell ref="C23:H23"/>
    <mergeCell ref="C20:H20"/>
    <mergeCell ref="C19:H19"/>
    <mergeCell ref="C18:H18"/>
    <mergeCell ref="C17:H17"/>
    <mergeCell ref="M16:S16"/>
    <mergeCell ref="I21:K21"/>
    <mergeCell ref="I22:K22"/>
    <mergeCell ref="M18:S18"/>
    <mergeCell ref="C14:H14"/>
    <mergeCell ref="C22:H22"/>
    <mergeCell ref="C15:H15"/>
    <mergeCell ref="M22:S22"/>
    <mergeCell ref="M21:S21"/>
    <mergeCell ref="M20:S20"/>
    <mergeCell ref="M19:S19"/>
    <mergeCell ref="M17:S17"/>
    <mergeCell ref="I5:K5"/>
    <mergeCell ref="I6:K6"/>
    <mergeCell ref="I7:K7"/>
    <mergeCell ref="I8:K8"/>
    <mergeCell ref="I4:K4"/>
    <mergeCell ref="M8:S8"/>
    <mergeCell ref="M7:S7"/>
    <mergeCell ref="M4:S4"/>
    <mergeCell ref="M5:S5"/>
    <mergeCell ref="M6:S6"/>
    <mergeCell ref="I27:K27"/>
    <mergeCell ref="C13:H13"/>
    <mergeCell ref="C21:H21"/>
    <mergeCell ref="C27:H27"/>
    <mergeCell ref="I15:K15"/>
    <mergeCell ref="I16:K16"/>
    <mergeCell ref="I17:K17"/>
    <mergeCell ref="I18:K18"/>
    <mergeCell ref="I19:K19"/>
    <mergeCell ref="I20:K20"/>
    <mergeCell ref="I13:K13"/>
    <mergeCell ref="I14:K14"/>
    <mergeCell ref="C16:H16"/>
    <mergeCell ref="C26:H26"/>
    <mergeCell ref="C25:H25"/>
    <mergeCell ref="C24:H24"/>
    <mergeCell ref="T9:V9"/>
    <mergeCell ref="I23:K23"/>
    <mergeCell ref="I24:K24"/>
    <mergeCell ref="I25:K25"/>
    <mergeCell ref="I26:K26"/>
    <mergeCell ref="I9:K9"/>
    <mergeCell ref="I10:K10"/>
    <mergeCell ref="I11:K11"/>
    <mergeCell ref="I12:K12"/>
    <mergeCell ref="M15:S15"/>
    <mergeCell ref="M14:S14"/>
    <mergeCell ref="M12:S12"/>
    <mergeCell ref="M11:S11"/>
    <mergeCell ref="M10:S10"/>
    <mergeCell ref="M9:S9"/>
    <mergeCell ref="M13:S13"/>
    <mergeCell ref="T4:V4"/>
    <mergeCell ref="T5:V5"/>
    <mergeCell ref="T6:V6"/>
    <mergeCell ref="T7:V7"/>
    <mergeCell ref="T8:V8"/>
    <mergeCell ref="T20:V20"/>
    <mergeCell ref="T21:V21"/>
    <mergeCell ref="T10:V10"/>
    <mergeCell ref="T11:V11"/>
    <mergeCell ref="T12:V12"/>
    <mergeCell ref="T13:V13"/>
    <mergeCell ref="T14:V14"/>
    <mergeCell ref="T15:V15"/>
    <mergeCell ref="T27:V27"/>
    <mergeCell ref="C2:V2"/>
    <mergeCell ref="M23:V23"/>
    <mergeCell ref="U29:V29"/>
    <mergeCell ref="T22:V22"/>
    <mergeCell ref="M24:S24"/>
    <mergeCell ref="M25:S25"/>
    <mergeCell ref="M26:S26"/>
    <mergeCell ref="M27:S27"/>
    <mergeCell ref="T24:V24"/>
    <mergeCell ref="T25:V25"/>
    <mergeCell ref="T26:V26"/>
    <mergeCell ref="T16:V16"/>
    <mergeCell ref="T17:V17"/>
    <mergeCell ref="T18:V18"/>
    <mergeCell ref="T19:V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H45"/>
  <sheetViews>
    <sheetView showGridLines="0" workbookViewId="0">
      <selection activeCell="C3" sqref="C3"/>
    </sheetView>
  </sheetViews>
  <sheetFormatPr defaultRowHeight="15" x14ac:dyDescent="0.25"/>
  <cols>
    <col min="1" max="19" width="4.7109375" customWidth="1"/>
    <col min="20" max="20" width="6" customWidth="1"/>
    <col min="21" max="21" width="7.42578125" bestFit="1" customWidth="1"/>
    <col min="22" max="50" width="4.7109375" customWidth="1"/>
  </cols>
  <sheetData>
    <row r="1" spans="2:60" ht="15.75" thickBot="1" x14ac:dyDescent="0.3"/>
    <row r="2" spans="2:60" ht="15.75" thickTop="1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46"/>
    </row>
    <row r="3" spans="2:60" ht="18.75" x14ac:dyDescent="0.3">
      <c r="B3" s="8"/>
      <c r="C3" s="9"/>
      <c r="D3" s="10" t="s">
        <v>37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47"/>
    </row>
    <row r="4" spans="2:60" x14ac:dyDescent="0.25">
      <c r="B4" s="8"/>
      <c r="C4" s="13" t="s">
        <v>0</v>
      </c>
      <c r="D4" s="9" t="s">
        <v>53</v>
      </c>
      <c r="E4" s="9"/>
      <c r="F4" s="9"/>
      <c r="G4" s="9"/>
      <c r="H4" s="9"/>
      <c r="I4" s="9"/>
      <c r="J4" s="9"/>
      <c r="K4" s="9"/>
      <c r="L4" s="9"/>
      <c r="M4" s="9"/>
      <c r="N4" s="9"/>
      <c r="O4" s="13" t="s">
        <v>21</v>
      </c>
      <c r="P4" s="9" t="s">
        <v>57</v>
      </c>
      <c r="Q4" s="9"/>
      <c r="R4" s="9"/>
      <c r="S4" s="9"/>
      <c r="T4" s="9"/>
      <c r="U4" s="9"/>
      <c r="V4" s="9"/>
      <c r="W4" s="9"/>
      <c r="X4" s="9"/>
      <c r="Y4" s="9"/>
      <c r="Z4" s="9"/>
      <c r="AA4" s="47"/>
      <c r="AZ4" s="2" t="s">
        <v>0</v>
      </c>
      <c r="BA4" s="1" t="s">
        <v>1</v>
      </c>
      <c r="BB4" s="1"/>
      <c r="BC4" s="1"/>
      <c r="BD4" s="1"/>
      <c r="BE4" s="1"/>
      <c r="BF4" s="1"/>
      <c r="BG4" s="1"/>
      <c r="BH4" s="3" t="s">
        <v>2</v>
      </c>
    </row>
    <row r="5" spans="2:60" ht="15.75" thickBot="1" x14ac:dyDescent="0.3">
      <c r="B5" s="8"/>
      <c r="C5" s="13"/>
      <c r="D5" s="9" t="s">
        <v>54</v>
      </c>
      <c r="E5" s="9"/>
      <c r="F5" s="9"/>
      <c r="G5" s="9"/>
      <c r="H5" s="9"/>
      <c r="I5" s="9"/>
      <c r="J5" s="9"/>
      <c r="K5" s="9"/>
      <c r="L5" s="9"/>
      <c r="M5" s="9"/>
      <c r="N5" s="9"/>
      <c r="O5" s="13"/>
      <c r="P5" s="9" t="s">
        <v>54</v>
      </c>
      <c r="Q5" s="9"/>
      <c r="R5" s="9"/>
      <c r="S5" s="9"/>
      <c r="T5" s="9"/>
      <c r="U5" s="9"/>
      <c r="V5" s="9"/>
      <c r="W5" s="9"/>
      <c r="X5" s="9"/>
      <c r="Y5" s="9"/>
      <c r="Z5" s="9"/>
      <c r="AA5" s="47"/>
      <c r="AZ5" s="2"/>
      <c r="BA5" s="1"/>
      <c r="BB5" s="1"/>
      <c r="BC5" s="1"/>
      <c r="BD5" s="1"/>
      <c r="BE5" s="1"/>
      <c r="BF5" s="1"/>
      <c r="BG5" s="1"/>
      <c r="BH5" s="3"/>
    </row>
    <row r="6" spans="2:60" x14ac:dyDescent="0.25">
      <c r="B6" s="8"/>
      <c r="C6" s="9"/>
      <c r="D6" s="15" t="s">
        <v>38</v>
      </c>
      <c r="E6" s="16"/>
      <c r="F6" s="16"/>
      <c r="G6" s="16"/>
      <c r="H6" s="16"/>
      <c r="I6" s="16"/>
      <c r="J6" s="16"/>
      <c r="K6" s="16"/>
      <c r="L6" s="16"/>
      <c r="M6" s="17"/>
      <c r="N6" s="9"/>
      <c r="O6" s="9"/>
      <c r="P6" s="15" t="s">
        <v>62</v>
      </c>
      <c r="Q6" s="16"/>
      <c r="R6" s="16"/>
      <c r="S6" s="16"/>
      <c r="T6" s="16"/>
      <c r="U6" s="16"/>
      <c r="V6" s="16"/>
      <c r="W6" s="16"/>
      <c r="X6" s="16"/>
      <c r="Y6" s="16"/>
      <c r="Z6" s="17"/>
      <c r="AA6" s="47"/>
      <c r="AZ6" s="1"/>
      <c r="BA6" s="1" t="s">
        <v>3</v>
      </c>
      <c r="BB6" s="1"/>
      <c r="BC6" s="1"/>
      <c r="BD6" s="1"/>
      <c r="BE6" s="1"/>
      <c r="BF6" s="1"/>
      <c r="BG6" s="1"/>
      <c r="BH6" s="4" t="s">
        <v>4</v>
      </c>
    </row>
    <row r="7" spans="2:60" x14ac:dyDescent="0.25">
      <c r="B7" s="8"/>
      <c r="C7" s="9"/>
      <c r="D7" s="18" t="s">
        <v>39</v>
      </c>
      <c r="E7" s="19"/>
      <c r="F7" s="19"/>
      <c r="G7" s="19"/>
      <c r="H7" s="19"/>
      <c r="I7" s="19"/>
      <c r="J7" s="19"/>
      <c r="K7" s="19"/>
      <c r="L7" s="19"/>
      <c r="M7" s="20"/>
      <c r="N7" s="9"/>
      <c r="O7" s="9"/>
      <c r="P7" s="18" t="s">
        <v>58</v>
      </c>
      <c r="Q7" s="19"/>
      <c r="R7" s="19"/>
      <c r="S7" s="19"/>
      <c r="T7" s="19"/>
      <c r="U7" s="19"/>
      <c r="V7" s="19"/>
      <c r="W7" s="19"/>
      <c r="X7" s="19"/>
      <c r="Y7" s="19"/>
      <c r="Z7" s="20"/>
      <c r="AA7" s="47"/>
      <c r="AZ7" s="2" t="s">
        <v>5</v>
      </c>
      <c r="BA7" s="1" t="s">
        <v>6</v>
      </c>
      <c r="BB7" s="1"/>
      <c r="BC7" s="1"/>
      <c r="BD7" s="1"/>
      <c r="BE7" s="1"/>
      <c r="BF7" s="1"/>
      <c r="BG7" s="1"/>
      <c r="BH7" s="4" t="s">
        <v>7</v>
      </c>
    </row>
    <row r="8" spans="2:60" x14ac:dyDescent="0.25">
      <c r="B8" s="8"/>
      <c r="C8" s="9"/>
      <c r="D8" s="18" t="s">
        <v>40</v>
      </c>
      <c r="E8" s="19"/>
      <c r="F8" s="19"/>
      <c r="G8" s="19"/>
      <c r="H8" s="19"/>
      <c r="I8" s="19"/>
      <c r="J8" s="19"/>
      <c r="K8" s="19"/>
      <c r="L8" s="19"/>
      <c r="M8" s="20"/>
      <c r="N8" s="9"/>
      <c r="O8" s="9"/>
      <c r="P8" s="18" t="s">
        <v>59</v>
      </c>
      <c r="Q8" s="19"/>
      <c r="R8" s="19"/>
      <c r="S8" s="19"/>
      <c r="T8" s="19"/>
      <c r="U8" s="19"/>
      <c r="V8" s="19"/>
      <c r="W8" s="19"/>
      <c r="X8" s="19"/>
      <c r="Y8" s="19"/>
      <c r="Z8" s="20"/>
      <c r="AA8" s="47"/>
      <c r="AZ8" s="1"/>
      <c r="BA8" s="1" t="s">
        <v>8</v>
      </c>
      <c r="BB8" s="1"/>
      <c r="BC8" s="1"/>
      <c r="BD8" s="1"/>
      <c r="BE8" s="1"/>
      <c r="BF8" s="1"/>
      <c r="BG8" s="1"/>
      <c r="BH8" s="4" t="s">
        <v>9</v>
      </c>
    </row>
    <row r="9" spans="2:60" x14ac:dyDescent="0.25">
      <c r="B9" s="8"/>
      <c r="C9" s="9"/>
      <c r="D9" s="18" t="s">
        <v>41</v>
      </c>
      <c r="E9" s="19"/>
      <c r="F9" s="19"/>
      <c r="G9" s="19"/>
      <c r="H9" s="19"/>
      <c r="I9" s="19"/>
      <c r="J9" s="19"/>
      <c r="K9" s="19"/>
      <c r="L9" s="19"/>
      <c r="M9" s="20"/>
      <c r="N9" s="9"/>
      <c r="O9" s="9"/>
      <c r="P9" s="18" t="s">
        <v>60</v>
      </c>
      <c r="Q9" s="19"/>
      <c r="R9" s="19"/>
      <c r="S9" s="19"/>
      <c r="T9" s="19"/>
      <c r="U9" s="19"/>
      <c r="V9" s="19"/>
      <c r="W9" s="19"/>
      <c r="X9" s="19"/>
      <c r="Y9" s="19"/>
      <c r="Z9" s="20"/>
      <c r="AA9" s="47"/>
      <c r="AZ9" s="1"/>
      <c r="BA9" s="1" t="s">
        <v>10</v>
      </c>
      <c r="BB9" s="1"/>
      <c r="BC9" s="1"/>
      <c r="BD9" s="1"/>
      <c r="BE9" s="1"/>
      <c r="BF9" s="1"/>
      <c r="BG9" s="1"/>
      <c r="BH9" s="4" t="s">
        <v>11</v>
      </c>
    </row>
    <row r="10" spans="2:60" x14ac:dyDescent="0.25">
      <c r="B10" s="8"/>
      <c r="C10" s="9"/>
      <c r="D10" s="18" t="s">
        <v>43</v>
      </c>
      <c r="E10" s="19"/>
      <c r="F10" s="19"/>
      <c r="G10" s="19"/>
      <c r="H10" s="19"/>
      <c r="I10" s="19"/>
      <c r="J10" s="19"/>
      <c r="K10" s="19"/>
      <c r="L10" s="19"/>
      <c r="M10" s="20"/>
      <c r="N10" s="9"/>
      <c r="O10" s="9"/>
      <c r="P10" s="18" t="s">
        <v>63</v>
      </c>
      <c r="Q10" s="19"/>
      <c r="R10" s="19"/>
      <c r="S10" s="19"/>
      <c r="T10" s="19"/>
      <c r="U10" s="19"/>
      <c r="V10" s="19"/>
      <c r="W10" s="19"/>
      <c r="X10" s="19"/>
      <c r="Y10" s="19"/>
      <c r="Z10" s="20"/>
      <c r="AA10" s="47"/>
      <c r="AZ10" s="1"/>
      <c r="BA10" s="1" t="s">
        <v>12</v>
      </c>
      <c r="BB10" s="1"/>
      <c r="BC10" s="1"/>
      <c r="BD10" s="1"/>
      <c r="BE10" s="1"/>
      <c r="BF10" s="1"/>
      <c r="BG10" s="1"/>
      <c r="BH10" s="4" t="s">
        <v>13</v>
      </c>
    </row>
    <row r="11" spans="2:60" x14ac:dyDescent="0.25">
      <c r="B11" s="8"/>
      <c r="C11" s="9"/>
      <c r="D11" s="18" t="s">
        <v>44</v>
      </c>
      <c r="E11" s="19"/>
      <c r="F11" s="19"/>
      <c r="G11" s="19"/>
      <c r="H11" s="19"/>
      <c r="I11" s="19"/>
      <c r="J11" s="19"/>
      <c r="K11" s="19"/>
      <c r="L11" s="19"/>
      <c r="M11" s="20"/>
      <c r="N11" s="9"/>
      <c r="O11" s="9"/>
      <c r="P11" s="18" t="s">
        <v>64</v>
      </c>
      <c r="Q11" s="19"/>
      <c r="R11" s="19"/>
      <c r="S11" s="19"/>
      <c r="T11" s="19"/>
      <c r="U11" s="19"/>
      <c r="V11" s="19"/>
      <c r="W11" s="19"/>
      <c r="X11" s="19"/>
      <c r="Y11" s="19"/>
      <c r="Z11" s="20"/>
      <c r="AA11" s="47"/>
      <c r="AZ11" s="1"/>
      <c r="BA11" s="5" t="s">
        <v>14</v>
      </c>
      <c r="BB11" s="1"/>
      <c r="BC11" s="1"/>
      <c r="BD11" s="1"/>
      <c r="BE11" s="1"/>
      <c r="BF11" s="1"/>
      <c r="BG11" s="1"/>
      <c r="BH11" s="4" t="s">
        <v>15</v>
      </c>
    </row>
    <row r="12" spans="2:60" ht="15.75" thickBot="1" x14ac:dyDescent="0.3">
      <c r="B12" s="8"/>
      <c r="C12" s="9"/>
      <c r="D12" s="21" t="s">
        <v>42</v>
      </c>
      <c r="E12" s="22"/>
      <c r="F12" s="22"/>
      <c r="G12" s="22"/>
      <c r="H12" s="22"/>
      <c r="I12" s="22"/>
      <c r="J12" s="22"/>
      <c r="K12" s="22"/>
      <c r="L12" s="22"/>
      <c r="M12" s="23"/>
      <c r="N12" s="9"/>
      <c r="O12" s="9"/>
      <c r="P12" s="21" t="s">
        <v>61</v>
      </c>
      <c r="Q12" s="22"/>
      <c r="R12" s="22"/>
      <c r="S12" s="22"/>
      <c r="T12" s="22"/>
      <c r="U12" s="22"/>
      <c r="V12" s="22"/>
      <c r="W12" s="22"/>
      <c r="X12" s="22"/>
      <c r="Y12" s="22"/>
      <c r="Z12" s="23"/>
      <c r="AA12" s="47"/>
      <c r="AZ12" s="2" t="s">
        <v>16</v>
      </c>
      <c r="BA12" s="1" t="s">
        <v>17</v>
      </c>
      <c r="BB12" s="1"/>
      <c r="BC12" s="1"/>
      <c r="BD12" s="1"/>
      <c r="BE12" s="1"/>
      <c r="BF12" s="1"/>
      <c r="BG12" s="1"/>
      <c r="BH12" s="4" t="s">
        <v>18</v>
      </c>
    </row>
    <row r="13" spans="2:60" x14ac:dyDescent="0.25">
      <c r="B13" s="8"/>
      <c r="C13" s="13" t="s">
        <v>5</v>
      </c>
      <c r="D13" s="9" t="s">
        <v>55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13" t="s">
        <v>69</v>
      </c>
      <c r="P13" s="9" t="s">
        <v>65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47"/>
      <c r="AZ13" s="1"/>
      <c r="BA13" s="5" t="s">
        <v>19</v>
      </c>
      <c r="BB13" s="1"/>
      <c r="BC13" s="1"/>
      <c r="BD13" s="1"/>
      <c r="BE13" s="1"/>
      <c r="BF13" s="1"/>
      <c r="BG13" s="1"/>
      <c r="BH13" s="3" t="s">
        <v>20</v>
      </c>
    </row>
    <row r="14" spans="2:60" ht="15.75" thickBot="1" x14ac:dyDescent="0.3">
      <c r="B14" s="8"/>
      <c r="C14" s="13"/>
      <c r="D14" s="9" t="s">
        <v>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9" t="s">
        <v>54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47"/>
      <c r="AZ14" s="1"/>
      <c r="BA14" s="5"/>
      <c r="BB14" s="1"/>
      <c r="BC14" s="1"/>
      <c r="BD14" s="1"/>
      <c r="BE14" s="1"/>
      <c r="BF14" s="1"/>
      <c r="BG14" s="1"/>
      <c r="BH14" s="3"/>
    </row>
    <row r="15" spans="2:60" x14ac:dyDescent="0.25">
      <c r="B15" s="8"/>
      <c r="C15" s="9"/>
      <c r="D15" s="15" t="s">
        <v>45</v>
      </c>
      <c r="E15" s="16"/>
      <c r="F15" s="16"/>
      <c r="G15" s="16"/>
      <c r="H15" s="16"/>
      <c r="I15" s="16"/>
      <c r="J15" s="16"/>
      <c r="K15" s="16"/>
      <c r="L15" s="16"/>
      <c r="M15" s="17"/>
      <c r="N15" s="9"/>
      <c r="O15" s="9"/>
      <c r="P15" s="15" t="s">
        <v>67</v>
      </c>
      <c r="Q15" s="16"/>
      <c r="R15" s="16"/>
      <c r="S15" s="16"/>
      <c r="T15" s="16"/>
      <c r="U15" s="16"/>
      <c r="V15" s="16"/>
      <c r="W15" s="16"/>
      <c r="X15" s="16"/>
      <c r="Y15" s="16"/>
      <c r="Z15" s="17"/>
      <c r="AA15" s="47"/>
      <c r="AZ15" s="2" t="s">
        <v>21</v>
      </c>
      <c r="BA15" s="1" t="s">
        <v>22</v>
      </c>
      <c r="BB15" s="1"/>
      <c r="BC15" s="1"/>
      <c r="BD15" s="1"/>
      <c r="BE15" s="1"/>
      <c r="BF15" s="1"/>
      <c r="BG15" s="1"/>
      <c r="BH15" s="4" t="s">
        <v>23</v>
      </c>
    </row>
    <row r="16" spans="2:60" x14ac:dyDescent="0.25">
      <c r="B16" s="8"/>
      <c r="C16" s="9"/>
      <c r="D16" s="18" t="s">
        <v>46</v>
      </c>
      <c r="E16" s="19"/>
      <c r="F16" s="19"/>
      <c r="G16" s="19"/>
      <c r="H16" s="19"/>
      <c r="I16" s="19"/>
      <c r="J16" s="19"/>
      <c r="K16" s="19"/>
      <c r="L16" s="19"/>
      <c r="M16" s="20"/>
      <c r="N16" s="9"/>
      <c r="O16" s="9"/>
      <c r="P16" s="18" t="s">
        <v>68</v>
      </c>
      <c r="Q16" s="19"/>
      <c r="R16" s="19"/>
      <c r="S16" s="19"/>
      <c r="T16" s="19"/>
      <c r="U16" s="19"/>
      <c r="V16" s="19"/>
      <c r="W16" s="19"/>
      <c r="X16" s="19"/>
      <c r="Y16" s="19"/>
      <c r="Z16" s="20"/>
      <c r="AA16" s="47"/>
      <c r="AZ16" s="1"/>
      <c r="BA16" s="1" t="s">
        <v>24</v>
      </c>
      <c r="BB16" s="1"/>
      <c r="BC16" s="1"/>
      <c r="BD16" s="1"/>
      <c r="BE16" s="1"/>
      <c r="BF16" s="1"/>
      <c r="BG16" s="1"/>
      <c r="BH16" s="4" t="s">
        <v>25</v>
      </c>
    </row>
    <row r="17" spans="2:60" ht="15.75" thickBot="1" x14ac:dyDescent="0.3">
      <c r="B17" s="8"/>
      <c r="C17" s="9"/>
      <c r="D17" s="18" t="s">
        <v>47</v>
      </c>
      <c r="E17" s="19"/>
      <c r="F17" s="19"/>
      <c r="G17" s="19"/>
      <c r="H17" s="19"/>
      <c r="I17" s="19"/>
      <c r="J17" s="19"/>
      <c r="K17" s="19"/>
      <c r="L17" s="19"/>
      <c r="M17" s="20"/>
      <c r="N17" s="9"/>
      <c r="O17" s="9"/>
      <c r="P17" s="21" t="s">
        <v>66</v>
      </c>
      <c r="Q17" s="22"/>
      <c r="R17" s="22"/>
      <c r="S17" s="22"/>
      <c r="T17" s="22"/>
      <c r="U17" s="22"/>
      <c r="V17" s="22"/>
      <c r="W17" s="22"/>
      <c r="X17" s="22"/>
      <c r="Y17" s="22"/>
      <c r="Z17" s="23"/>
      <c r="AA17" s="47"/>
      <c r="AZ17" s="1"/>
      <c r="BA17" s="1" t="s">
        <v>26</v>
      </c>
      <c r="BB17" s="1"/>
      <c r="BC17" s="1"/>
      <c r="BD17" s="1"/>
      <c r="BE17" s="1"/>
      <c r="BF17" s="1"/>
      <c r="BG17" s="1"/>
      <c r="BH17" s="4" t="s">
        <v>27</v>
      </c>
    </row>
    <row r="18" spans="2:60" x14ac:dyDescent="0.25">
      <c r="B18" s="8"/>
      <c r="C18" s="9"/>
      <c r="D18" s="18" t="s">
        <v>48</v>
      </c>
      <c r="E18" s="19"/>
      <c r="F18" s="19"/>
      <c r="G18" s="19"/>
      <c r="H18" s="19"/>
      <c r="I18" s="19"/>
      <c r="J18" s="19"/>
      <c r="K18" s="19"/>
      <c r="L18" s="19"/>
      <c r="M18" s="20"/>
      <c r="N18" s="9"/>
      <c r="O18" s="13" t="s">
        <v>70</v>
      </c>
      <c r="P18" s="9" t="s">
        <v>81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47"/>
      <c r="AZ18" s="2"/>
      <c r="BA18" s="1" t="s">
        <v>28</v>
      </c>
      <c r="BB18" s="1"/>
      <c r="BC18" s="1"/>
      <c r="BD18" s="1"/>
      <c r="BE18" s="1"/>
      <c r="BF18" s="1"/>
      <c r="BG18" s="1"/>
      <c r="BH18" s="4" t="s">
        <v>29</v>
      </c>
    </row>
    <row r="19" spans="2:60" x14ac:dyDescent="0.25">
      <c r="B19" s="8"/>
      <c r="C19" s="9"/>
      <c r="D19" s="18" t="s">
        <v>49</v>
      </c>
      <c r="E19" s="19"/>
      <c r="F19" s="19"/>
      <c r="G19" s="19"/>
      <c r="H19" s="19"/>
      <c r="I19" s="19"/>
      <c r="J19" s="19"/>
      <c r="K19" s="19"/>
      <c r="L19" s="19"/>
      <c r="M19" s="20"/>
      <c r="N19" s="9"/>
      <c r="O19" s="9"/>
      <c r="P19" s="9" t="s">
        <v>82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47"/>
      <c r="AZ19" s="2"/>
      <c r="BA19" s="1"/>
      <c r="BB19" s="1"/>
      <c r="BC19" s="1"/>
      <c r="BD19" s="1"/>
      <c r="BE19" s="1"/>
      <c r="BF19" s="1"/>
      <c r="BG19" s="1"/>
      <c r="BH19" s="4"/>
    </row>
    <row r="20" spans="2:60" ht="15.75" thickBot="1" x14ac:dyDescent="0.3">
      <c r="B20" s="8"/>
      <c r="C20" s="9"/>
      <c r="D20" s="21" t="s">
        <v>89</v>
      </c>
      <c r="E20" s="22"/>
      <c r="F20" s="22"/>
      <c r="G20" s="22"/>
      <c r="H20" s="22"/>
      <c r="I20" s="22"/>
      <c r="J20" s="22"/>
      <c r="K20" s="22"/>
      <c r="L20" s="22"/>
      <c r="M20" s="23"/>
      <c r="N20" s="9"/>
      <c r="O20" s="9"/>
      <c r="P20" s="13"/>
      <c r="Q20" s="13" t="s">
        <v>83</v>
      </c>
      <c r="R20" s="9"/>
      <c r="S20" s="9"/>
      <c r="T20" s="9"/>
      <c r="U20" s="49" t="b">
        <v>1</v>
      </c>
      <c r="V20" s="9"/>
      <c r="W20" s="9"/>
      <c r="X20" s="9"/>
      <c r="Y20" s="9"/>
      <c r="Z20" s="9"/>
      <c r="AA20" s="47"/>
      <c r="AZ20" s="1"/>
      <c r="BA20" s="1" t="s">
        <v>30</v>
      </c>
      <c r="BB20" s="1"/>
      <c r="BC20" s="1"/>
      <c r="BD20" s="1"/>
      <c r="BE20" s="1"/>
      <c r="BF20" s="1"/>
      <c r="BG20" s="1"/>
      <c r="BH20" s="4" t="s">
        <v>31</v>
      </c>
    </row>
    <row r="21" spans="2:60" x14ac:dyDescent="0.25">
      <c r="B21" s="8"/>
      <c r="C21" s="13" t="s">
        <v>16</v>
      </c>
      <c r="D21" s="9" t="s">
        <v>56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 t="s">
        <v>84</v>
      </c>
      <c r="R21" s="9"/>
      <c r="S21" s="9"/>
      <c r="T21" s="9"/>
      <c r="U21" s="9"/>
      <c r="V21" s="9"/>
      <c r="W21" s="9"/>
      <c r="X21" s="9"/>
      <c r="Y21" s="9"/>
      <c r="Z21" s="9"/>
      <c r="AA21" s="47"/>
      <c r="AZ21" s="1"/>
      <c r="BA21" s="1"/>
      <c r="BB21" s="1"/>
      <c r="BC21" s="1"/>
      <c r="BD21" s="1"/>
      <c r="BE21" s="1"/>
      <c r="BF21" s="1"/>
      <c r="BG21" s="1"/>
      <c r="BH21" s="4" t="s">
        <v>18</v>
      </c>
    </row>
    <row r="22" spans="2:60" ht="15.75" thickBot="1" x14ac:dyDescent="0.3">
      <c r="B22" s="8"/>
      <c r="C22" s="13"/>
      <c r="D22" s="9" t="s">
        <v>54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13" t="s">
        <v>86</v>
      </c>
      <c r="R22" s="9"/>
      <c r="S22" s="9"/>
      <c r="T22" s="9"/>
      <c r="U22" s="49" t="b">
        <v>1</v>
      </c>
      <c r="V22" s="9"/>
      <c r="W22" s="9"/>
      <c r="X22" s="9"/>
      <c r="Y22" s="9"/>
      <c r="Z22" s="9"/>
      <c r="AA22" s="47"/>
      <c r="AZ22" s="1"/>
      <c r="BA22" s="1"/>
      <c r="BB22" s="1"/>
      <c r="BC22" s="1"/>
      <c r="BD22" s="1"/>
      <c r="BE22" s="1"/>
      <c r="BF22" s="1"/>
      <c r="BG22" s="1"/>
      <c r="BH22" s="14"/>
    </row>
    <row r="23" spans="2:60" x14ac:dyDescent="0.25">
      <c r="B23" s="8"/>
      <c r="C23" s="9"/>
      <c r="D23" s="15" t="s">
        <v>50</v>
      </c>
      <c r="E23" s="16"/>
      <c r="F23" s="16"/>
      <c r="G23" s="16"/>
      <c r="H23" s="16"/>
      <c r="I23" s="16"/>
      <c r="J23" s="16"/>
      <c r="K23" s="16"/>
      <c r="L23" s="16"/>
      <c r="M23" s="17"/>
      <c r="N23" s="9"/>
      <c r="O23" s="9"/>
      <c r="P23" s="9"/>
      <c r="Q23" s="9" t="s">
        <v>87</v>
      </c>
      <c r="R23" s="9"/>
      <c r="S23" s="9"/>
      <c r="T23" s="9"/>
      <c r="U23" s="9"/>
      <c r="V23" s="9"/>
      <c r="W23" s="9"/>
      <c r="X23" s="9"/>
      <c r="Y23" s="9"/>
      <c r="Z23" s="9"/>
      <c r="AA23" s="47"/>
      <c r="AZ23" s="2" t="s">
        <v>32</v>
      </c>
      <c r="BA23" s="1" t="s">
        <v>33</v>
      </c>
      <c r="BB23" s="1"/>
      <c r="BC23" s="1"/>
      <c r="BD23" s="1"/>
      <c r="BE23" s="1"/>
      <c r="BF23" s="1"/>
      <c r="BG23" s="1"/>
      <c r="BH23" s="1"/>
    </row>
    <row r="24" spans="2:60" x14ac:dyDescent="0.25">
      <c r="B24" s="8"/>
      <c r="C24" s="9"/>
      <c r="D24" s="18" t="s">
        <v>51</v>
      </c>
      <c r="E24" s="19"/>
      <c r="F24" s="19"/>
      <c r="G24" s="19"/>
      <c r="H24" s="19"/>
      <c r="I24" s="19"/>
      <c r="J24" s="19"/>
      <c r="K24" s="19"/>
      <c r="L24" s="19"/>
      <c r="M24" s="20"/>
      <c r="N24" s="9"/>
      <c r="O24" s="9"/>
      <c r="P24" s="13"/>
      <c r="Q24" s="13" t="s">
        <v>85</v>
      </c>
      <c r="R24" s="9"/>
      <c r="S24" s="9"/>
      <c r="T24" s="9"/>
      <c r="U24" s="49" t="b">
        <v>1</v>
      </c>
      <c r="V24" s="9"/>
      <c r="W24" s="9"/>
      <c r="X24" s="9"/>
      <c r="Y24" s="9"/>
      <c r="Z24" s="9"/>
      <c r="AA24" s="47"/>
      <c r="AZ24" s="1"/>
      <c r="BA24" s="5" t="s">
        <v>34</v>
      </c>
      <c r="BB24" s="1"/>
      <c r="BC24" s="1"/>
      <c r="BD24" s="1"/>
      <c r="BE24" s="1"/>
      <c r="BF24" s="1"/>
      <c r="BG24" s="1"/>
      <c r="BH24" s="1"/>
    </row>
    <row r="25" spans="2:60" x14ac:dyDescent="0.25">
      <c r="B25" s="8"/>
      <c r="C25" s="9"/>
      <c r="D25" s="18" t="s">
        <v>52</v>
      </c>
      <c r="E25" s="19"/>
      <c r="F25" s="19"/>
      <c r="G25" s="19"/>
      <c r="H25" s="19"/>
      <c r="I25" s="19"/>
      <c r="J25" s="19"/>
      <c r="K25" s="19"/>
      <c r="L25" s="19"/>
      <c r="M25" s="20"/>
      <c r="N25" s="9"/>
      <c r="O25" s="9"/>
      <c r="P25" s="9"/>
      <c r="Q25" s="9" t="str">
        <f>"("&amp;D6&amp;") / (Total Current Liabilities)"</f>
        <v>(Cash in Bank) / (Total Current Liabilities)</v>
      </c>
      <c r="R25" s="9"/>
      <c r="S25" s="9"/>
      <c r="T25" s="9"/>
      <c r="U25" s="9"/>
      <c r="V25" s="9"/>
      <c r="W25" s="9"/>
      <c r="X25" s="9"/>
      <c r="Y25" s="9"/>
      <c r="Z25" s="9"/>
      <c r="AA25" s="47"/>
      <c r="AZ25" s="1"/>
      <c r="BA25" s="1"/>
      <c r="BB25" s="1"/>
      <c r="BC25" s="1"/>
      <c r="BD25" s="1"/>
      <c r="BE25" s="1"/>
      <c r="BF25" s="1"/>
      <c r="BG25" s="1"/>
      <c r="BH25" s="1"/>
    </row>
    <row r="26" spans="2:60" ht="15.75" thickBot="1" x14ac:dyDescent="0.3">
      <c r="B26" s="8"/>
      <c r="C26" s="9"/>
      <c r="D26" s="21" t="s">
        <v>18</v>
      </c>
      <c r="E26" s="22"/>
      <c r="F26" s="22"/>
      <c r="G26" s="22"/>
      <c r="H26" s="22"/>
      <c r="I26" s="22"/>
      <c r="J26" s="22"/>
      <c r="K26" s="22"/>
      <c r="L26" s="22"/>
      <c r="M26" s="23"/>
      <c r="N26" s="9"/>
      <c r="O26" s="9"/>
      <c r="P26" s="13"/>
      <c r="Q26" s="13" t="s">
        <v>91</v>
      </c>
      <c r="R26" s="9"/>
      <c r="S26" s="9"/>
      <c r="T26" s="9"/>
      <c r="U26" s="49" t="b">
        <v>1</v>
      </c>
      <c r="V26" s="9"/>
      <c r="W26" s="9"/>
      <c r="X26" s="9"/>
      <c r="Y26" s="9"/>
      <c r="Z26" s="9"/>
      <c r="AA26" s="47"/>
      <c r="AZ26" s="2" t="s">
        <v>32</v>
      </c>
      <c r="BA26" s="1" t="s">
        <v>35</v>
      </c>
      <c r="BB26" s="1"/>
      <c r="BC26" s="1"/>
      <c r="BD26" s="1"/>
      <c r="BE26" s="1"/>
      <c r="BF26" s="1"/>
      <c r="BG26" s="1"/>
      <c r="BH26" s="1"/>
    </row>
    <row r="27" spans="2:60" x14ac:dyDescent="0.2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 t="s">
        <v>88</v>
      </c>
      <c r="R27" s="9"/>
      <c r="S27" s="9"/>
      <c r="T27" s="9"/>
      <c r="U27" s="9"/>
      <c r="V27" s="9"/>
      <c r="W27" s="9"/>
      <c r="X27" s="9"/>
      <c r="Y27" s="9"/>
      <c r="Z27" s="9"/>
      <c r="AA27" s="47"/>
      <c r="AZ27" s="1"/>
      <c r="BA27" s="5" t="s">
        <v>36</v>
      </c>
      <c r="BB27" s="1"/>
      <c r="BC27" s="1"/>
      <c r="BD27" s="1"/>
      <c r="BE27" s="1"/>
      <c r="BF27" s="1"/>
      <c r="BG27" s="1"/>
      <c r="BH27" s="1"/>
    </row>
    <row r="28" spans="2:60" x14ac:dyDescent="0.25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47"/>
      <c r="AZ28" s="1"/>
      <c r="BA28" s="5"/>
      <c r="BB28" s="1"/>
      <c r="BC28" s="1"/>
      <c r="BD28" s="1"/>
      <c r="BE28" s="1"/>
      <c r="BF28" s="1"/>
      <c r="BG28" s="1"/>
      <c r="BH28" s="1"/>
    </row>
    <row r="29" spans="2:60" ht="15.75" thickBot="1" x14ac:dyDescent="0.3">
      <c r="B29" s="8"/>
      <c r="C29" s="13" t="s">
        <v>96</v>
      </c>
      <c r="D29" s="9" t="s">
        <v>97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47"/>
      <c r="AZ29" s="1"/>
      <c r="BA29" s="5"/>
      <c r="BB29" s="1"/>
      <c r="BC29" s="1"/>
      <c r="BD29" s="1"/>
      <c r="BE29" s="1"/>
      <c r="BF29" s="1"/>
      <c r="BG29" s="1"/>
      <c r="BH29" s="1"/>
    </row>
    <row r="30" spans="2:60" x14ac:dyDescent="0.25">
      <c r="B30" s="8"/>
      <c r="C30" s="9"/>
      <c r="D30" s="42" t="s">
        <v>112</v>
      </c>
      <c r="E30" s="43"/>
      <c r="F30" s="43"/>
      <c r="G30" s="43"/>
      <c r="H30" s="43"/>
      <c r="I30" s="43"/>
      <c r="J30" s="43"/>
      <c r="K30" s="43"/>
      <c r="L30" s="43"/>
      <c r="M30" s="44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47"/>
    </row>
    <row r="31" spans="2:60" x14ac:dyDescent="0.25">
      <c r="B31" s="8"/>
      <c r="C31" s="13" t="s">
        <v>118</v>
      </c>
      <c r="D31" s="9" t="s">
        <v>119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47"/>
    </row>
    <row r="32" spans="2:60" x14ac:dyDescent="0.25">
      <c r="B32" s="8"/>
      <c r="C32" s="9"/>
      <c r="D32" s="45" t="s">
        <v>14</v>
      </c>
      <c r="E32" s="45"/>
      <c r="F32" s="45"/>
      <c r="G32" s="45"/>
      <c r="H32" s="45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47"/>
    </row>
    <row r="33" spans="2:27" x14ac:dyDescent="0.25">
      <c r="B33" s="8"/>
      <c r="C33" s="9"/>
      <c r="D33" s="9" t="s">
        <v>121</v>
      </c>
      <c r="E33" s="45"/>
      <c r="F33" s="45"/>
      <c r="G33" s="45"/>
      <c r="H33" s="45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47"/>
    </row>
    <row r="34" spans="2:27" x14ac:dyDescent="0.25">
      <c r="B34" s="8"/>
      <c r="C34" s="13" t="s">
        <v>120</v>
      </c>
      <c r="D34" s="9" t="s">
        <v>119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47"/>
    </row>
    <row r="35" spans="2:27" x14ac:dyDescent="0.25">
      <c r="B35" s="8"/>
      <c r="C35" s="9"/>
      <c r="D35" s="45" t="s">
        <v>122</v>
      </c>
      <c r="E35" s="45"/>
      <c r="F35" s="45"/>
      <c r="G35" s="45"/>
      <c r="H35" s="45"/>
      <c r="I35" s="45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7"/>
    </row>
    <row r="36" spans="2:27" x14ac:dyDescent="0.25">
      <c r="B36" s="8"/>
      <c r="C36" s="9"/>
      <c r="D36" s="9" t="s">
        <v>124</v>
      </c>
      <c r="E36" s="45"/>
      <c r="F36" s="45"/>
      <c r="G36" s="45"/>
      <c r="H36" s="45"/>
      <c r="I36" s="45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47"/>
    </row>
    <row r="37" spans="2:27" x14ac:dyDescent="0.25">
      <c r="B37" s="8"/>
      <c r="C37" s="13" t="s">
        <v>123</v>
      </c>
      <c r="D37" s="9" t="s">
        <v>125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47"/>
    </row>
    <row r="38" spans="2:27" x14ac:dyDescent="0.25">
      <c r="B38" s="8"/>
      <c r="C38" s="13"/>
      <c r="D38" s="9" t="s">
        <v>126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47"/>
    </row>
    <row r="39" spans="2:27" x14ac:dyDescent="0.25">
      <c r="B39" s="8"/>
      <c r="C39" s="13" t="s">
        <v>32</v>
      </c>
      <c r="D39" s="9" t="s">
        <v>129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47"/>
    </row>
    <row r="40" spans="2:27" x14ac:dyDescent="0.25">
      <c r="B40" s="8"/>
      <c r="C40" s="13"/>
      <c r="D40" s="45" t="s">
        <v>127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47"/>
    </row>
    <row r="41" spans="2:27" x14ac:dyDescent="0.25">
      <c r="B41" s="8"/>
      <c r="C41" s="13" t="s">
        <v>32</v>
      </c>
      <c r="D41" s="9" t="s">
        <v>128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47"/>
    </row>
    <row r="42" spans="2:27" x14ac:dyDescent="0.25">
      <c r="B42" s="8"/>
      <c r="C42" s="13"/>
      <c r="D42" s="45" t="s">
        <v>36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47"/>
    </row>
    <row r="43" spans="2:27" ht="15.75" thickBot="1" x14ac:dyDescent="0.3"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48"/>
    </row>
    <row r="44" spans="2:27" ht="15.75" thickTop="1" x14ac:dyDescent="0.25"/>
    <row r="45" spans="2:27" x14ac:dyDescent="0.25">
      <c r="D45" t="s">
        <v>130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15</xdr:col>
                    <xdr:colOff>142875</xdr:colOff>
                    <xdr:row>18</xdr:row>
                    <xdr:rowOff>180975</xdr:rowOff>
                  </from>
                  <to>
                    <xdr:col>16</xdr:col>
                    <xdr:colOff>133350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142875</xdr:colOff>
                    <xdr:row>20</xdr:row>
                    <xdr:rowOff>180975</xdr:rowOff>
                  </from>
                  <to>
                    <xdr:col>16</xdr:col>
                    <xdr:colOff>133350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152400</xdr:colOff>
                    <xdr:row>22</xdr:row>
                    <xdr:rowOff>180975</xdr:rowOff>
                  </from>
                  <to>
                    <xdr:col>16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15</xdr:col>
                    <xdr:colOff>152400</xdr:colOff>
                    <xdr:row>24</xdr:row>
                    <xdr:rowOff>180975</xdr:rowOff>
                  </from>
                  <to>
                    <xdr:col>16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showGridLines="0" workbookViewId="0">
      <selection activeCell="H15" sqref="H15"/>
    </sheetView>
  </sheetViews>
  <sheetFormatPr defaultRowHeight="15" x14ac:dyDescent="0.25"/>
  <cols>
    <col min="2" max="2" width="6.28515625" customWidth="1"/>
    <col min="3" max="3" width="15.42578125" customWidth="1"/>
    <col min="4" max="4" width="14.28515625" bestFit="1" customWidth="1"/>
    <col min="6" max="6" width="16.85546875" customWidth="1"/>
    <col min="7" max="7" width="14.28515625" bestFit="1" customWidth="1"/>
  </cols>
  <sheetData>
    <row r="2" spans="2:7" x14ac:dyDescent="0.25">
      <c r="B2" s="24" t="s">
        <v>90</v>
      </c>
    </row>
    <row r="3" spans="2:7" x14ac:dyDescent="0.25">
      <c r="B3" s="26">
        <f>IF(Readme!U20,1,0)</f>
        <v>1</v>
      </c>
      <c r="C3" s="27" t="s">
        <v>83</v>
      </c>
      <c r="D3" s="28" t="str">
        <f>IF(OR('Balance Sheet'!T5=0,'Balance Sheet'!T5=""),"Not Applicable",VALUE('Balance Sheet'!I5)/VALUE('Balance Sheet'!T5))</f>
        <v>Not Applicable</v>
      </c>
      <c r="E3" s="35" t="s">
        <v>92</v>
      </c>
      <c r="F3" s="27" t="str">
        <f>IF(ISNA(VLOOKUP(VALUE(LEFT(E3,1)),$B$3:$C$6,2,0)),"",VLOOKUP(VALUE(LEFT(E3,1)),$B$3:$C$6,2,0))</f>
        <v>Current Ratio</v>
      </c>
      <c r="G3" s="28" t="str">
        <f>IF(ISNA(VLOOKUP(VALUE(LEFT(E3,1)),$B$3:$D$6,3,0)),"",VLOOKUP(VALUE(LEFT(E3,1)),$B$3:$D$6,3,0))</f>
        <v>Not Applicable</v>
      </c>
    </row>
    <row r="4" spans="2:7" x14ac:dyDescent="0.25">
      <c r="B4" s="29">
        <f>IF(Readme!U22,MAX(B$3:B3)+1,0)</f>
        <v>2</v>
      </c>
      <c r="C4" s="30" t="s">
        <v>86</v>
      </c>
      <c r="D4" s="31" t="str">
        <f>IF(OR('Balance Sheet'!T5=0,'Balance Sheet'!T5=""),"Not Applicable",('Balance Sheet'!I5-'Balance Sheet'!I8)/VALUE('Balance Sheet'!T5))</f>
        <v>Not Applicable</v>
      </c>
      <c r="E4" s="36" t="s">
        <v>93</v>
      </c>
      <c r="F4" s="30" t="str">
        <f>IF(ISNA(VLOOKUP(VALUE(LEFT(E4,1)),$B$3:$C$6,2,0)),"",VLOOKUP(VALUE(LEFT(E4,1)),$B$3:$C$6,2,0))</f>
        <v>Quick Ratio</v>
      </c>
      <c r="G4" s="31" t="str">
        <f t="shared" ref="G4:G6" si="0">IF(ISNA(VLOOKUP(VALUE(LEFT(E4,1)),$B$3:$D$6,3,0)),"",VLOOKUP(VALUE(LEFT(E4,1)),$B$3:$D$6,3,0))</f>
        <v>Not Applicable</v>
      </c>
    </row>
    <row r="5" spans="2:7" x14ac:dyDescent="0.25">
      <c r="B5" s="29">
        <f>IF(Readme!U24,MAX(B$3:B4)+1,0)</f>
        <v>3</v>
      </c>
      <c r="C5" s="30" t="s">
        <v>85</v>
      </c>
      <c r="D5" s="31" t="str">
        <f>IF(OR('Balance Sheet'!T5=0,'Balance Sheet'!T5=""),"Not Applicable",VALUE('Balance Sheet'!I6)/VALUE('Balance Sheet'!T5))</f>
        <v>Not Applicable</v>
      </c>
      <c r="E5" s="36" t="s">
        <v>94</v>
      </c>
      <c r="F5" s="30" t="str">
        <f>IF(ISNA(VLOOKUP(VALUE(LEFT(E5,1)),$B$3:$C$6,2,0)),"",VLOOKUP(VALUE(LEFT(E5,1)),$B$3:$C$6,2,0))</f>
        <v>Cash Ratio</v>
      </c>
      <c r="G5" s="31" t="str">
        <f t="shared" si="0"/>
        <v>Not Applicable</v>
      </c>
    </row>
    <row r="6" spans="2:7" x14ac:dyDescent="0.25">
      <c r="B6" s="32">
        <f>IF(Readme!U26,MAX(B$3:B5)+1,0)</f>
        <v>4</v>
      </c>
      <c r="C6" s="33" t="s">
        <v>91</v>
      </c>
      <c r="D6" s="34">
        <f>VALUE('Balance Sheet'!I5)-VALUE('Balance Sheet'!T5)</f>
        <v>0</v>
      </c>
      <c r="E6" s="37" t="s">
        <v>95</v>
      </c>
      <c r="F6" s="33" t="str">
        <f>IF(ISNA(VLOOKUP(VALUE(LEFT(E6,1)),$B$3:$C$6,2,0)),"",VLOOKUP(VALUE(LEFT(E6,1)),$B$3:$C$6,2,0))</f>
        <v>Working Capital</v>
      </c>
      <c r="G6" s="34">
        <f t="shared" si="0"/>
        <v>0</v>
      </c>
    </row>
    <row r="8" spans="2:7" x14ac:dyDescent="0.25">
      <c r="B8" s="24" t="s">
        <v>98</v>
      </c>
    </row>
    <row r="9" spans="2:7" x14ac:dyDescent="0.25">
      <c r="B9" s="26" t="s">
        <v>99</v>
      </c>
      <c r="C9" s="27" t="b">
        <f>IF('Balance Sheet'!C6="",TRUE,FALSE)</f>
        <v>0</v>
      </c>
      <c r="D9" s="27"/>
      <c r="E9" s="39" t="s">
        <v>99</v>
      </c>
      <c r="F9" s="28" t="b">
        <f>IF('Balance Sheet'!M6="",TRUE,FALSE)</f>
        <v>0</v>
      </c>
    </row>
    <row r="10" spans="2:7" x14ac:dyDescent="0.25">
      <c r="B10" s="29" t="s">
        <v>100</v>
      </c>
      <c r="C10" s="30" t="b">
        <f>IF('Balance Sheet'!C7="",TRUE,FALSE)</f>
        <v>0</v>
      </c>
      <c r="D10" s="30"/>
      <c r="E10" s="38" t="s">
        <v>100</v>
      </c>
      <c r="F10" s="31" t="b">
        <f>IF('Balance Sheet'!M7="",TRUE,FALSE)</f>
        <v>0</v>
      </c>
    </row>
    <row r="11" spans="2:7" x14ac:dyDescent="0.25">
      <c r="B11" s="29" t="s">
        <v>101</v>
      </c>
      <c r="C11" s="30" t="b">
        <f>IF('Balance Sheet'!C8="",TRUE,FALSE)</f>
        <v>0</v>
      </c>
      <c r="D11" s="30"/>
      <c r="E11" s="38" t="s">
        <v>101</v>
      </c>
      <c r="F11" s="31" t="b">
        <f>IF('Balance Sheet'!M8="",TRUE,FALSE)</f>
        <v>0</v>
      </c>
    </row>
    <row r="12" spans="2:7" x14ac:dyDescent="0.25">
      <c r="B12" s="29" t="s">
        <v>102</v>
      </c>
      <c r="C12" s="30" t="b">
        <f>IF('Balance Sheet'!C9="",TRUE,FALSE)</f>
        <v>0</v>
      </c>
      <c r="D12" s="30"/>
      <c r="E12" s="38" t="s">
        <v>102</v>
      </c>
      <c r="F12" s="31" t="b">
        <f>IF('Balance Sheet'!M9="",TRUE,FALSE)</f>
        <v>0</v>
      </c>
    </row>
    <row r="13" spans="2:7" x14ac:dyDescent="0.25">
      <c r="B13" s="29" t="s">
        <v>103</v>
      </c>
      <c r="C13" s="30" t="b">
        <f>IF('Balance Sheet'!C10="",TRUE,FALSE)</f>
        <v>0</v>
      </c>
      <c r="D13" s="30"/>
      <c r="E13" s="38" t="s">
        <v>103</v>
      </c>
      <c r="F13" s="31" t="b">
        <f>IF('Balance Sheet'!M10="",TRUE,FALSE)</f>
        <v>0</v>
      </c>
    </row>
    <row r="14" spans="2:7" x14ac:dyDescent="0.25">
      <c r="B14" s="29" t="s">
        <v>104</v>
      </c>
      <c r="C14" s="30" t="b">
        <f>IF('Balance Sheet'!C11="",TRUE,FALSE)</f>
        <v>0</v>
      </c>
      <c r="D14" s="30"/>
      <c r="E14" s="38" t="s">
        <v>104</v>
      </c>
      <c r="F14" s="31" t="b">
        <f>IF('Balance Sheet'!M11="",TRUE,FALSE)</f>
        <v>0</v>
      </c>
    </row>
    <row r="15" spans="2:7" x14ac:dyDescent="0.25">
      <c r="B15" s="29" t="s">
        <v>105</v>
      </c>
      <c r="C15" s="30" t="b">
        <f>IF('Balance Sheet'!C12="",TRUE,FALSE)</f>
        <v>0</v>
      </c>
      <c r="D15" s="30"/>
      <c r="E15" s="38" t="s">
        <v>105</v>
      </c>
      <c r="F15" s="31" t="b">
        <f>IF('Balance Sheet'!M12="",TRUE,FALSE)</f>
        <v>0</v>
      </c>
    </row>
    <row r="16" spans="2:7" x14ac:dyDescent="0.25">
      <c r="B16" s="29"/>
      <c r="C16" s="30"/>
      <c r="D16" s="30"/>
      <c r="E16" s="30"/>
      <c r="F16" s="31"/>
    </row>
    <row r="17" spans="2:6" x14ac:dyDescent="0.25">
      <c r="B17" s="29" t="s">
        <v>99</v>
      </c>
      <c r="C17" s="30" t="b">
        <f>IF('Balance Sheet'!C15="",TRUE,FALSE)</f>
        <v>0</v>
      </c>
      <c r="D17" s="30"/>
      <c r="E17" s="30" t="s">
        <v>99</v>
      </c>
      <c r="F17" s="31" t="b">
        <f>IF('Balance Sheet'!M15="",TRUE,FALSE)</f>
        <v>0</v>
      </c>
    </row>
    <row r="18" spans="2:6" x14ac:dyDescent="0.25">
      <c r="B18" s="29" t="s">
        <v>100</v>
      </c>
      <c r="C18" s="30" t="b">
        <f>IF('Balance Sheet'!C16="",TRUE,FALSE)</f>
        <v>0</v>
      </c>
      <c r="D18" s="30"/>
      <c r="E18" s="30" t="s">
        <v>100</v>
      </c>
      <c r="F18" s="31" t="b">
        <f>IF('Balance Sheet'!M16="",TRUE,FALSE)</f>
        <v>0</v>
      </c>
    </row>
    <row r="19" spans="2:6" x14ac:dyDescent="0.25">
      <c r="B19" s="29" t="s">
        <v>101</v>
      </c>
      <c r="C19" s="30" t="b">
        <f>IF('Balance Sheet'!C17="",TRUE,FALSE)</f>
        <v>0</v>
      </c>
      <c r="D19" s="30"/>
      <c r="E19" s="30" t="s">
        <v>101</v>
      </c>
      <c r="F19" s="31" t="b">
        <f>IF('Balance Sheet'!M17="",TRUE,FALSE)</f>
        <v>0</v>
      </c>
    </row>
    <row r="20" spans="2:6" x14ac:dyDescent="0.25">
      <c r="B20" s="29" t="s">
        <v>102</v>
      </c>
      <c r="C20" s="30" t="b">
        <f>IF('Balance Sheet'!C18="",TRUE,FALSE)</f>
        <v>0</v>
      </c>
      <c r="D20" s="30"/>
      <c r="E20" s="30"/>
      <c r="F20" s="31"/>
    </row>
    <row r="21" spans="2:6" x14ac:dyDescent="0.25">
      <c r="B21" s="29" t="s">
        <v>103</v>
      </c>
      <c r="C21" s="30" t="b">
        <f>IF('Balance Sheet'!C19="",TRUE,FALSE)</f>
        <v>0</v>
      </c>
      <c r="D21" s="30"/>
      <c r="E21" s="30"/>
      <c r="F21" s="31"/>
    </row>
    <row r="22" spans="2:6" x14ac:dyDescent="0.25">
      <c r="B22" s="29" t="s">
        <v>104</v>
      </c>
      <c r="C22" s="30" t="b">
        <f>IF('Balance Sheet'!C20="",TRUE,FALSE)</f>
        <v>0</v>
      </c>
      <c r="D22" s="30"/>
      <c r="E22" s="30"/>
      <c r="F22" s="31"/>
    </row>
    <row r="23" spans="2:6" x14ac:dyDescent="0.25">
      <c r="B23" s="29"/>
      <c r="C23" s="30"/>
      <c r="D23" s="30"/>
      <c r="E23" s="30"/>
      <c r="F23" s="31"/>
    </row>
    <row r="24" spans="2:6" x14ac:dyDescent="0.25">
      <c r="B24" s="29" t="s">
        <v>99</v>
      </c>
      <c r="C24" s="30" t="b">
        <f>IF('Balance Sheet'!C23="",TRUE,FALSE)</f>
        <v>0</v>
      </c>
      <c r="D24" s="30"/>
      <c r="E24" s="30"/>
      <c r="F24" s="31"/>
    </row>
    <row r="25" spans="2:6" x14ac:dyDescent="0.25">
      <c r="B25" s="29" t="s">
        <v>100</v>
      </c>
      <c r="C25" s="30" t="b">
        <f>IF('Balance Sheet'!C24="",TRUE,FALSE)</f>
        <v>0</v>
      </c>
      <c r="D25" s="30"/>
      <c r="E25" s="30"/>
      <c r="F25" s="31"/>
    </row>
    <row r="26" spans="2:6" x14ac:dyDescent="0.25">
      <c r="B26" s="29" t="s">
        <v>101</v>
      </c>
      <c r="C26" s="30" t="b">
        <f>IF('Balance Sheet'!C25="",TRUE,FALSE)</f>
        <v>0</v>
      </c>
      <c r="D26" s="30"/>
      <c r="E26" s="30"/>
      <c r="F26" s="31"/>
    </row>
    <row r="27" spans="2:6" x14ac:dyDescent="0.25">
      <c r="B27" s="32" t="s">
        <v>102</v>
      </c>
      <c r="C27" s="33" t="b">
        <f>IF('Balance Sheet'!C26="",TRUE,FALSE)</f>
        <v>0</v>
      </c>
      <c r="D27" s="33"/>
      <c r="E27" s="33"/>
      <c r="F27" s="3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sheetData>
    <row r="1" spans="1:4" x14ac:dyDescent="0.25">
      <c r="A1" t="s">
        <v>110</v>
      </c>
    </row>
    <row r="2" spans="1:4" x14ac:dyDescent="0.25">
      <c r="A2" t="s">
        <v>114</v>
      </c>
      <c r="B2" t="s">
        <v>115</v>
      </c>
      <c r="C2" t="s">
        <v>116</v>
      </c>
      <c r="D2" t="s">
        <v>117</v>
      </c>
    </row>
    <row r="3" spans="1:4" x14ac:dyDescent="0.25">
      <c r="A3" t="s">
        <v>111</v>
      </c>
    </row>
    <row r="4" spans="1:4" ht="409.5" x14ac:dyDescent="0.25">
      <c r="A4" s="40" t="s">
        <v>113</v>
      </c>
    </row>
    <row r="5" spans="1:4" x14ac:dyDescent="0.25">
      <c r="A5" t="s">
        <v>107</v>
      </c>
    </row>
    <row r="6" spans="1:4" x14ac:dyDescent="0.25">
      <c r="A6" t="s">
        <v>106</v>
      </c>
    </row>
    <row r="8" spans="1:4" x14ac:dyDescent="0.25">
      <c r="A8" t="s">
        <v>109</v>
      </c>
    </row>
    <row r="11" spans="1:4" x14ac:dyDescent="0.25">
      <c r="A11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4317767-953A-4F51-AAFE-F8619CE01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Sheet</vt:lpstr>
      <vt:lpstr>Readme</vt:lpstr>
      <vt:lpstr>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Flexible balance sheet</dc:title>
  <dc:creator>Kenan Çılman</dc:creator>
  <cp:keywords/>
  <cp:lastModifiedBy>Kenan Çılman</cp:lastModifiedBy>
  <dcterms:created xsi:type="dcterms:W3CDTF">2014-10-25T20:40:49Z</dcterms:created>
  <dcterms:modified xsi:type="dcterms:W3CDTF">2014-10-25T20:40:49Z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TC103701779990</vt:lpwstr>
  </property>
</Properties>
</file>