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/>
  <bookViews>
    <workbookView xWindow="-75" yWindow="150" windowWidth="15480" windowHeight="8820"/>
  </bookViews>
  <sheets>
    <sheet name="Gider Raporu" sheetId="1" r:id="rId1"/>
  </sheets>
  <definedNames>
    <definedName name="_xlnm.Print_Area" localSheetId="0">'Gider Raporu'!$A$1:$I$60</definedName>
  </definedNames>
  <calcPr calcId="125725"/>
  <webPublishing codePage="1254"/>
</workbook>
</file>

<file path=xl/calcChain.xml><?xml version="1.0" encoding="utf-8"?>
<calcChain xmlns="http://schemas.openxmlformats.org/spreadsheetml/2006/main">
  <c r="L4" i="1"/>
  <c r="L5"/>
  <c r="L11"/>
  <c r="L12" s="1"/>
  <c r="L13" s="1"/>
  <c r="E12"/>
  <c r="F12"/>
  <c r="G12"/>
  <c r="H12"/>
  <c r="I12"/>
  <c r="J12"/>
  <c r="K12"/>
  <c r="L15" l="1"/>
</calcChain>
</file>

<file path=xl/sharedStrings.xml><?xml version="1.0" encoding="utf-8"?>
<sst xmlns="http://schemas.openxmlformats.org/spreadsheetml/2006/main" count="31" uniqueCount="29">
  <si>
    <t>Ad</t>
  </si>
  <si>
    <t>Bölüm</t>
  </si>
  <si>
    <t>Yönetici</t>
  </si>
  <si>
    <t>Konum</t>
  </si>
  <si>
    <t>Başlangıç</t>
  </si>
  <si>
    <t>Bitiş</t>
  </si>
  <si>
    <t>Tarih</t>
  </si>
  <si>
    <t>Hesap</t>
  </si>
  <si>
    <t>Açıklama</t>
  </si>
  <si>
    <t>Ulaşım</t>
  </si>
  <si>
    <t>Yakıt</t>
  </si>
  <si>
    <t>Yemek</t>
  </si>
  <si>
    <t>Telefon</t>
  </si>
  <si>
    <t>Alt Toplam</t>
  </si>
  <si>
    <t>Yalnızca Ofis Kullanımı İçin</t>
  </si>
  <si>
    <t>Otel</t>
  </si>
  <si>
    <t>Eğlence</t>
  </si>
  <si>
    <t>AMAÇ:</t>
  </si>
  <si>
    <t>EKSTRE NUMARASI:</t>
  </si>
  <si>
    <t>ÖDEME DÖNEMİ:</t>
  </si>
  <si>
    <t>ÇALIŞAN BİLGİLERİ:</t>
  </si>
  <si>
    <t>Toplam</t>
  </si>
  <si>
    <t>ONAYLANDI:</t>
  </si>
  <si>
    <t xml:space="preserve">NOTLAR: </t>
  </si>
  <si>
    <t>Gider Raporu</t>
  </si>
  <si>
    <t>Çeşitli</t>
  </si>
  <si>
    <t>Nakit Avanslar</t>
  </si>
  <si>
    <t>Vatandaşlık No</t>
  </si>
  <si>
    <t>Çalışan No</t>
  </si>
</sst>
</file>

<file path=xl/styles.xml><?xml version="1.0" encoding="utf-8"?>
<styleSheet xmlns="http://schemas.openxmlformats.org/spreadsheetml/2006/main">
  <numFmts count="3">
    <numFmt numFmtId="164" formatCode="_-* #,##0.00\ &quot;YTL&quot;_-;_-* \-#,##0.00\ &quot;YTL&quot;;_-* &quot;-&quot;??\ &quot;YTL&quot;_-;_-@_-"/>
    <numFmt numFmtId="165" formatCode="d/m/yyyy;;"/>
    <numFmt numFmtId="166" formatCode="[$-41F]d\ mmm\ yy;@"/>
  </numFmts>
  <fonts count="9">
    <font>
      <sz val="10"/>
      <color theme="1"/>
      <name val="Constantia"/>
      <family val="1"/>
      <scheme val="minor"/>
    </font>
    <font>
      <sz val="10"/>
      <color theme="1"/>
      <name val="Constantia"/>
      <family val="1"/>
      <scheme val="minor"/>
    </font>
    <font>
      <i/>
      <sz val="10"/>
      <color indexed="63"/>
      <name val="Constantia"/>
      <family val="1"/>
      <scheme val="minor"/>
    </font>
    <font>
      <sz val="24"/>
      <color theme="3"/>
      <name val="Calibri"/>
      <family val="2"/>
      <scheme val="major"/>
    </font>
    <font>
      <sz val="10"/>
      <color indexed="63"/>
      <name val="Constantia"/>
      <family val="1"/>
      <scheme val="minor"/>
    </font>
    <font>
      <b/>
      <sz val="9"/>
      <color indexed="23"/>
      <name val="Constantia"/>
      <family val="1"/>
      <scheme val="minor"/>
    </font>
    <font>
      <b/>
      <sz val="10"/>
      <color indexed="63"/>
      <name val="Constantia"/>
      <family val="1"/>
      <scheme val="minor"/>
    </font>
    <font>
      <sz val="9"/>
      <color indexed="63"/>
      <name val="Constantia"/>
      <family val="1"/>
      <scheme val="minor"/>
    </font>
    <font>
      <sz val="10"/>
      <color theme="1"/>
      <name val="Constantia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theme="3" tint="0.79998168889431442"/>
        <bgColor indexed="65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indexed="23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Border="1" applyAlignment="1">
      <alignment wrapText="1"/>
    </xf>
    <xf numFmtId="0" fontId="4" fillId="0" borderId="0" xfId="0" applyFont="1" applyBorder="1"/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1" fillId="0" borderId="0" xfId="0" applyFont="1"/>
    <xf numFmtId="0" fontId="6" fillId="0" borderId="0" xfId="0" applyFont="1" applyBorder="1"/>
    <xf numFmtId="0" fontId="1" fillId="0" borderId="0" xfId="0" applyFont="1" applyBorder="1"/>
    <xf numFmtId="166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164" fontId="1" fillId="2" borderId="3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14" fontId="1" fillId="0" borderId="0" xfId="0" applyNumberFormat="1" applyFont="1" applyBorder="1" applyAlignment="1"/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/>
    <xf numFmtId="0" fontId="1" fillId="0" borderId="0" xfId="0" applyFont="1" applyAlignment="1">
      <alignment wrapText="1"/>
    </xf>
    <xf numFmtId="165" fontId="2" fillId="3" borderId="1" xfId="0" applyNumberFormat="1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165" fontId="2" fillId="3" borderId="1" xfId="0" applyNumberFormat="1" applyFont="1" applyFill="1" applyBorder="1" applyAlignment="1">
      <alignment horizontal="left"/>
    </xf>
    <xf numFmtId="0" fontId="1" fillId="0" borderId="4" xfId="0" applyFont="1" applyBorder="1" applyAlignment="1"/>
    <xf numFmtId="0" fontId="4" fillId="0" borderId="4" xfId="0" applyFont="1" applyBorder="1" applyAlignment="1"/>
    <xf numFmtId="0" fontId="8" fillId="0" borderId="0" xfId="0" applyFont="1"/>
    <xf numFmtId="164" fontId="8" fillId="0" borderId="0" xfId="0" applyNumberFormat="1" applyFont="1" applyBorder="1"/>
    <xf numFmtId="0" fontId="1" fillId="0" borderId="1" xfId="0" applyFont="1" applyBorder="1" applyAlignment="1"/>
    <xf numFmtId="0" fontId="3" fillId="0" borderId="0" xfId="0" applyFont="1" applyBorder="1" applyAlignment="1">
      <alignment horizontal="left" vertical="top"/>
    </xf>
    <xf numFmtId="0" fontId="4" fillId="0" borderId="1" xfId="0" applyFont="1" applyBorder="1" applyAlignment="1"/>
    <xf numFmtId="0" fontId="4" fillId="0" borderId="2" xfId="0" applyFont="1" applyBorder="1" applyAlignment="1"/>
    <xf numFmtId="49" fontId="4" fillId="0" borderId="1" xfId="0" applyNumberFormat="1" applyFont="1" applyBorder="1" applyAlignment="1"/>
  </cellXfs>
  <cellStyles count="1">
    <cellStyle name="Normal" xfId="0" builtinId="0" customBuiltin="1"/>
  </cellStyles>
  <dxfs count="25">
    <dxf>
      <font>
        <u val="none"/>
        <vertAlign val="baseline"/>
        <sz val="10"/>
        <color theme="1"/>
        <name val="Constantia"/>
        <scheme val="minor"/>
      </font>
      <numFmt numFmtId="167" formatCode="_-* #,##0.00\ \Y\T\L_-;_-* \-#,##0.00\ \Y\T\L;_-* &quot;-&quot;??\ \Y\T\L_-;_-@_-"/>
      <border diagonalUp="0" diagonalDown="0">
        <left/>
        <right/>
        <top/>
        <bottom/>
        <vertical/>
        <horizontal/>
      </border>
    </dxf>
    <dxf>
      <font>
        <u val="none"/>
        <vertAlign val="baseline"/>
        <name val="Constantia"/>
        <scheme val="minor"/>
      </font>
      <numFmt numFmtId="167" formatCode="_-* #,##0.00\ \Y\T\L_-;_-* \-#,##0.00\ \Y\T\L;_-* &quot;-&quot;??\ \Y\T\L_-;_-@_-"/>
    </dxf>
    <dxf>
      <font>
        <u val="none"/>
        <vertAlign val="baseline"/>
        <sz val="10"/>
        <color theme="1"/>
        <name val="Constantia"/>
        <scheme val="minor"/>
      </font>
      <numFmt numFmtId="167" formatCode="_-* #,##0.00\ \Y\T\L_-;_-* \-#,##0.00\ \Y\T\L;_-* &quot;-&quot;??\ \Y\T\L_-;_-@_-"/>
      <border diagonalUp="0" diagonalDown="0">
        <left/>
        <right/>
        <top/>
        <bottom/>
        <vertical/>
        <horizontal/>
      </border>
    </dxf>
    <dxf>
      <font>
        <u val="none"/>
        <vertAlign val="baseline"/>
        <name val="Constantia"/>
        <scheme val="minor"/>
      </font>
      <numFmt numFmtId="167" formatCode="_-* #,##0.00\ \Y\T\L_-;_-* \-#,##0.00\ \Y\T\L;_-* &quot;-&quot;??\ \Y\T\L_-;_-@_-"/>
    </dxf>
    <dxf>
      <font>
        <u val="none"/>
        <vertAlign val="baseline"/>
        <sz val="10"/>
        <color theme="1"/>
        <name val="Constantia"/>
        <scheme val="minor"/>
      </font>
      <numFmt numFmtId="167" formatCode="_-* #,##0.00\ \Y\T\L_-;_-* \-#,##0.00\ \Y\T\L;_-* &quot;-&quot;??\ \Y\T\L_-;_-@_-"/>
      <border diagonalUp="0" diagonalDown="0">
        <left/>
        <right/>
        <top/>
        <bottom/>
        <vertical/>
        <horizontal/>
      </border>
    </dxf>
    <dxf>
      <font>
        <u val="none"/>
        <vertAlign val="baseline"/>
        <name val="Constantia"/>
        <scheme val="minor"/>
      </font>
      <numFmt numFmtId="167" formatCode="_-* #,##0.00\ \Y\T\L_-;_-* \-#,##0.00\ \Y\T\L;_-* &quot;-&quot;??\ \Y\T\L_-;_-@_-"/>
    </dxf>
    <dxf>
      <font>
        <u val="none"/>
        <vertAlign val="baseline"/>
        <sz val="10"/>
        <color theme="1"/>
        <name val="Constantia"/>
        <scheme val="minor"/>
      </font>
      <numFmt numFmtId="167" formatCode="_-* #,##0.00\ \Y\T\L_-;_-* \-#,##0.00\ \Y\T\L;_-* &quot;-&quot;??\ \Y\T\L_-;_-@_-"/>
      <border diagonalUp="0" diagonalDown="0">
        <left/>
        <right/>
        <top/>
        <bottom/>
        <vertical/>
        <horizontal/>
      </border>
    </dxf>
    <dxf>
      <font>
        <u val="none"/>
        <vertAlign val="baseline"/>
        <name val="Constantia"/>
        <scheme val="minor"/>
      </font>
      <numFmt numFmtId="167" formatCode="_-* #,##0.00\ \Y\T\L_-;_-* \-#,##0.00\ \Y\T\L;_-* &quot;-&quot;??\ \Y\T\L_-;_-@_-"/>
    </dxf>
    <dxf>
      <font>
        <u val="none"/>
        <vertAlign val="baseline"/>
        <sz val="10"/>
        <color theme="1"/>
        <name val="Constantia"/>
        <scheme val="minor"/>
      </font>
      <numFmt numFmtId="167" formatCode="_-* #,##0.00\ \Y\T\L_-;_-* \-#,##0.00\ \Y\T\L;_-* &quot;-&quot;??\ \Y\T\L_-;_-@_-"/>
      <border diagonalUp="0" diagonalDown="0">
        <left/>
        <right/>
        <top/>
        <bottom/>
        <vertical/>
        <horizontal/>
      </border>
    </dxf>
    <dxf>
      <font>
        <u val="none"/>
        <vertAlign val="baseline"/>
        <name val="Constantia"/>
        <scheme val="minor"/>
      </font>
      <numFmt numFmtId="167" formatCode="_-* #,##0.00\ \Y\T\L_-;_-* \-#,##0.00\ \Y\T\L;_-* &quot;-&quot;??\ \Y\T\L_-;_-@_-"/>
    </dxf>
    <dxf>
      <font>
        <u val="none"/>
        <vertAlign val="baseline"/>
        <sz val="10"/>
        <color theme="1"/>
        <name val="Constantia"/>
        <scheme val="minor"/>
      </font>
      <numFmt numFmtId="167" formatCode="_-* #,##0.00\ \Y\T\L_-;_-* \-#,##0.00\ \Y\T\L;_-* &quot;-&quot;??\ \Y\T\L_-;_-@_-"/>
      <border diagonalUp="0" diagonalDown="0">
        <left/>
        <right/>
        <top/>
        <bottom/>
        <vertical/>
        <horizontal/>
      </border>
    </dxf>
    <dxf>
      <font>
        <u val="none"/>
        <vertAlign val="baseline"/>
        <name val="Constantia"/>
        <scheme val="minor"/>
      </font>
      <numFmt numFmtId="167" formatCode="_-* #,##0.00\ \Y\T\L_-;_-* \-#,##0.00\ \Y\T\L;_-* &quot;-&quot;??\ \Y\T\L_-;_-@_-"/>
    </dxf>
    <dxf>
      <font>
        <u val="none"/>
        <vertAlign val="baseline"/>
        <sz val="10"/>
        <color theme="1"/>
        <name val="Constantia"/>
        <scheme val="minor"/>
      </font>
      <numFmt numFmtId="167" formatCode="_-* #,##0.00\ \Y\T\L_-;_-* \-#,##0.00\ \Y\T\L;_-* &quot;-&quot;??\ \Y\T\L_-;_-@_-"/>
      <border diagonalUp="0" diagonalDown="0">
        <left/>
        <right/>
        <top/>
        <bottom/>
        <vertical/>
        <horizontal/>
      </border>
    </dxf>
    <dxf>
      <font>
        <u val="none"/>
        <vertAlign val="baseline"/>
        <name val="Constantia"/>
        <scheme val="minor"/>
      </font>
      <numFmt numFmtId="167" formatCode="_-* #,##0.00\ \Y\T\L_-;_-* \-#,##0.00\ \Y\T\L;_-* &quot;-&quot;??\ \Y\T\L_-;_-@_-"/>
    </dxf>
    <dxf>
      <font>
        <u val="none"/>
        <vertAlign val="baseline"/>
        <sz val="10"/>
        <color theme="1"/>
        <name val="Constantia"/>
        <scheme val="minor"/>
      </font>
      <numFmt numFmtId="167" formatCode="_-* #,##0.00\ \Y\T\L_-;_-* \-#,##0.00\ \Y\T\L;_-* &quot;-&quot;??\ \Y\T\L_-;_-@_-"/>
      <border diagonalUp="0" diagonalDown="0">
        <left/>
        <right/>
        <top/>
        <bottom/>
        <vertical/>
        <horizontal/>
      </border>
    </dxf>
    <dxf>
      <font>
        <u val="none"/>
        <vertAlign val="baseline"/>
        <name val="Constantia"/>
        <scheme val="minor"/>
      </font>
      <numFmt numFmtId="167" formatCode="_-* #,##0.00\ \Y\T\L_-;_-* \-#,##0.00\ \Y\T\L;_-* &quot;-&quot;??\ \Y\T\L_-;_-@_-"/>
    </dxf>
    <dxf>
      <font>
        <u val="none"/>
        <vertAlign val="baseline"/>
        <sz val="10"/>
        <color theme="1"/>
        <name val="Constantia"/>
        <scheme val="minor"/>
      </font>
    </dxf>
    <dxf>
      <font>
        <u val="none"/>
        <vertAlign val="baseline"/>
        <sz val="10"/>
        <color theme="1"/>
        <name val="Constantia"/>
        <scheme val="minor"/>
      </font>
      <alignment horizontal="general" vertical="bottom" textRotation="0" wrapText="1" indent="0" relativeIndent="255" justifyLastLine="0" shrinkToFit="0" readingOrder="0"/>
    </dxf>
    <dxf>
      <font>
        <u val="none"/>
        <vertAlign val="baseline"/>
        <sz val="10"/>
        <color theme="1"/>
        <name val="Constantia"/>
        <scheme val="minor"/>
      </font>
    </dxf>
    <dxf>
      <font>
        <u val="none"/>
        <vertAlign val="baseline"/>
        <name val="Constantia"/>
        <scheme val="minor"/>
      </font>
    </dxf>
    <dxf>
      <font>
        <u val="none"/>
        <vertAlign val="baseline"/>
        <sz val="10"/>
        <color theme="1"/>
        <name val="Constantia"/>
        <scheme val="minor"/>
      </font>
    </dxf>
    <dxf>
      <font>
        <u val="none"/>
        <vertAlign val="baseline"/>
        <name val="Constantia"/>
        <scheme val="minor"/>
      </font>
      <numFmt numFmtId="166" formatCode="[$-41F]d\ mmm\ yy;@"/>
    </dxf>
    <dxf>
      <font>
        <u val="none"/>
        <vertAlign val="baseline"/>
        <name val="Constantia"/>
        <scheme val="minor"/>
      </font>
    </dxf>
    <dxf>
      <font>
        <u val="none"/>
        <vertAlign val="baseline"/>
        <name val="Constantia"/>
        <scheme val="minor"/>
      </font>
    </dxf>
    <dxf>
      <font>
        <u val="none"/>
        <vertAlign val="baseline"/>
        <name val="Constantia"/>
        <scheme val="minor"/>
      </font>
      <alignment horizontal="general" vertical="bottom" textRotation="0" wrapText="1" indent="0" relativeIndent="255" justifyLastLine="0" shrinkToFit="0" readingOrder="0"/>
    </dxf>
  </dxfs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o1" ref="B10:L12" totalsRowCount="1" headerRowDxfId="24" dataDxfId="23" totalsRowDxfId="22">
  <autoFilter ref="B10:L11"/>
  <tableColumns count="11">
    <tableColumn id="1" name="Tarih" totalsRowLabel="Toplam" dataDxfId="21" totalsRowDxfId="20"/>
    <tableColumn id="2" name="Hesap" dataDxfId="19" totalsRowDxfId="18"/>
    <tableColumn id="3" name="Açıklama" dataDxfId="17" totalsRowDxfId="16"/>
    <tableColumn id="4" name="Otel" totalsRowFunction="sum" dataDxfId="15" totalsRowDxfId="14"/>
    <tableColumn id="5" name="Ulaşım" totalsRowFunction="sum" dataDxfId="13" totalsRowDxfId="12"/>
    <tableColumn id="6" name="Yakıt" totalsRowFunction="sum" dataDxfId="11" totalsRowDxfId="10"/>
    <tableColumn id="7" name="Yemek" totalsRowFunction="sum" dataDxfId="9" totalsRowDxfId="8"/>
    <tableColumn id="8" name="Telefon" totalsRowFunction="sum" dataDxfId="7" totalsRowDxfId="6"/>
    <tableColumn id="10" name="Eğlence" totalsRowFunction="sum" dataDxfId="5" totalsRowDxfId="4"/>
    <tableColumn id="11" name="Çeşitli" totalsRowFunction="sum" dataDxfId="3" totalsRowDxfId="2"/>
    <tableColumn id="9" name="Toplam" totalsRowFunction="sum" dataDxfId="1" totalsRowDxfId="0">
      <calculatedColumnFormula>SUM(Tablo1[[#This Row],[Otel]:[Çeşitli]])</calculatedColumnFormula>
    </tableColumn>
  </tableColumns>
  <tableStyleInfo name="TableStyleMedium23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kış">
  <a:themeElements>
    <a:clrScheme name="Hisse Senedi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918485"/>
      </a:accent3>
      <a:accent4>
        <a:srgbClr val="956251"/>
      </a:accent4>
      <a:accent5>
        <a:srgbClr val="855D5D"/>
      </a:accent5>
      <a:accent6>
        <a:srgbClr val="A28E6A"/>
      </a:accent6>
      <a:hlink>
        <a:srgbClr val="CC9900"/>
      </a:hlink>
      <a:folHlink>
        <a:srgbClr val="96A9A9"/>
      </a:folHlink>
    </a:clrScheme>
    <a:fontScheme name="Akış">
      <a:majorFont>
        <a:latin typeface="Calibri"/>
        <a:ea typeface=""/>
        <a:cs typeface=""/>
        <a:font script="Jpan" typeface="ＭＳ Ｐゴシック"/>
        <a:font script="Hang" typeface="HY중고딕"/>
        <a:font script="Hans" typeface="宋体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仿宋_GB2312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Akış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100000" t="200000" r="100000" b="4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100000" t="200000" r="100000" b="40000"/>
          </a:path>
        </a:gradFill>
      </a:fillStyleLst>
      <a:lnStyleLst>
        <a:ln w="698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00000"/>
              </a:schemeClr>
            </a:gs>
            <a:gs pos="100000">
              <a:schemeClr val="phClr">
                <a:shade val="15000"/>
                <a:satMod val="300000"/>
              </a:schemeClr>
            </a:gs>
          </a:gsLst>
          <a:path path="circle">
            <a:fillToRect l="10000" t="180000" r="10000" b="5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5000"/>
                <a:satMod val="150000"/>
              </a:schemeClr>
            </a:duotone>
          </a:blip>
          <a:tile tx="0" ty="0" sx="70000" sy="70000" flip="none" algn="ctr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M17"/>
  <sheetViews>
    <sheetView showGridLines="0" tabSelected="1" view="pageLayout" workbookViewId="0">
      <selection activeCell="C4" sqref="C4:D4"/>
    </sheetView>
  </sheetViews>
  <sheetFormatPr defaultRowHeight="12.75"/>
  <cols>
    <col min="1" max="1" width="0.5703125" style="7" customWidth="1"/>
    <col min="2" max="2" width="15.7109375" style="7" customWidth="1"/>
    <col min="3" max="3" width="11" style="7" customWidth="1"/>
    <col min="4" max="4" width="29.140625" style="7" customWidth="1"/>
    <col min="5" max="5" width="11" style="7" customWidth="1"/>
    <col min="6" max="6" width="13.5703125" style="7" customWidth="1"/>
    <col min="7" max="9" width="11" style="7" customWidth="1"/>
    <col min="10" max="10" width="16.7109375" style="7" customWidth="1"/>
    <col min="11" max="11" width="11" style="7" customWidth="1"/>
    <col min="12" max="12" width="15.7109375" style="7" customWidth="1"/>
    <col min="13" max="16384" width="9.140625" style="7"/>
  </cols>
  <sheetData>
    <row r="1" spans="1:13" s="19" customFormat="1" ht="24" customHeight="1">
      <c r="B1" s="20"/>
      <c r="C1" s="20"/>
      <c r="D1" s="20"/>
      <c r="E1" s="20"/>
      <c r="F1" s="20"/>
      <c r="G1" s="20"/>
      <c r="H1" s="20"/>
      <c r="I1" s="20"/>
      <c r="J1" s="25" t="s">
        <v>14</v>
      </c>
      <c r="K1" s="29"/>
      <c r="L1" s="29"/>
    </row>
    <row r="2" spans="1:13" ht="24" customHeight="1">
      <c r="B2" s="35" t="s">
        <v>24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24" customHeight="1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3" ht="24" customHeight="1">
      <c r="A4" s="9"/>
      <c r="B4" s="1" t="s">
        <v>17</v>
      </c>
      <c r="C4" s="36"/>
      <c r="D4" s="36"/>
      <c r="E4" s="2"/>
      <c r="F4" s="3" t="s">
        <v>18</v>
      </c>
      <c r="G4" s="36"/>
      <c r="H4" s="36"/>
      <c r="I4"/>
      <c r="J4" s="4" t="s">
        <v>19</v>
      </c>
      <c r="K4" s="27" t="s">
        <v>4</v>
      </c>
      <c r="L4" s="26">
        <f>MIN(Tablo1[Tarih])</f>
        <v>0</v>
      </c>
    </row>
    <row r="5" spans="1:13" ht="24" customHeight="1">
      <c r="B5" s="2"/>
      <c r="C5" s="6"/>
      <c r="D5" s="6"/>
      <c r="E5" s="6"/>
      <c r="F5" s="6"/>
      <c r="G5" s="6"/>
      <c r="H5" s="6"/>
      <c r="K5" s="5" t="s">
        <v>5</v>
      </c>
      <c r="L5" s="26">
        <f>MAX(Tablo1[Tarih])</f>
        <v>0</v>
      </c>
    </row>
    <row r="6" spans="1:13">
      <c r="B6" s="23" t="s">
        <v>20</v>
      </c>
      <c r="C6" s="8"/>
      <c r="D6" s="2"/>
      <c r="E6" s="2"/>
      <c r="F6" s="2"/>
      <c r="G6" s="6"/>
    </row>
    <row r="7" spans="1:13" ht="24" customHeight="1">
      <c r="B7" s="28" t="s">
        <v>0</v>
      </c>
      <c r="C7" s="36"/>
      <c r="D7" s="36"/>
      <c r="F7" s="28" t="s">
        <v>3</v>
      </c>
      <c r="G7" s="36"/>
      <c r="H7" s="36"/>
      <c r="J7" s="28" t="s">
        <v>27</v>
      </c>
      <c r="K7" s="38"/>
      <c r="L7" s="38"/>
      <c r="M7" s="21"/>
    </row>
    <row r="8" spans="1:13" ht="24" customHeight="1">
      <c r="B8" s="28" t="s">
        <v>1</v>
      </c>
      <c r="C8" s="37"/>
      <c r="D8" s="37"/>
      <c r="F8" s="28" t="s">
        <v>2</v>
      </c>
      <c r="G8" s="37"/>
      <c r="H8" s="37"/>
      <c r="J8" s="28" t="s">
        <v>28</v>
      </c>
      <c r="K8" s="38"/>
      <c r="L8" s="38"/>
      <c r="M8" s="21"/>
    </row>
    <row r="9" spans="1:13" ht="24" customHeight="1"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3" s="22" customFormat="1" ht="24" customHeight="1">
      <c r="B10" s="24" t="s">
        <v>6</v>
      </c>
      <c r="C10" s="24" t="s">
        <v>7</v>
      </c>
      <c r="D10" s="24" t="s">
        <v>8</v>
      </c>
      <c r="E10" s="24" t="s">
        <v>15</v>
      </c>
      <c r="F10" s="24" t="s">
        <v>9</v>
      </c>
      <c r="G10" s="24" t="s">
        <v>10</v>
      </c>
      <c r="H10" s="24" t="s">
        <v>11</v>
      </c>
      <c r="I10" s="24" t="s">
        <v>12</v>
      </c>
      <c r="J10" s="24" t="s">
        <v>16</v>
      </c>
      <c r="K10" s="24" t="s">
        <v>25</v>
      </c>
      <c r="L10" s="24" t="s">
        <v>21</v>
      </c>
      <c r="M10" s="7"/>
    </row>
    <row r="11" spans="1:13">
      <c r="B11" s="10"/>
      <c r="D11" s="24"/>
      <c r="E11" s="11"/>
      <c r="F11" s="11"/>
      <c r="G11" s="11"/>
      <c r="H11" s="11"/>
      <c r="I11" s="11"/>
      <c r="J11" s="11"/>
      <c r="K11" s="11"/>
      <c r="L11" s="12">
        <f>SUM(Tablo1[[#This Row],[Otel]:[Çeşitli]])</f>
        <v>0</v>
      </c>
    </row>
    <row r="12" spans="1:13">
      <c r="B12" s="32" t="s">
        <v>21</v>
      </c>
      <c r="C12" s="32"/>
      <c r="D12" s="32"/>
      <c r="E12" s="33">
        <f>SUBTOTAL(109,[Otel])</f>
        <v>0</v>
      </c>
      <c r="F12" s="33">
        <f>SUBTOTAL(109,[Ulaşım])</f>
        <v>0</v>
      </c>
      <c r="G12" s="33">
        <f>SUBTOTAL(109,[Yakıt])</f>
        <v>0</v>
      </c>
      <c r="H12" s="33">
        <f>SUBTOTAL(109,[Yemek])</f>
        <v>0</v>
      </c>
      <c r="I12" s="33">
        <f>SUBTOTAL(109,[Telefon])</f>
        <v>0</v>
      </c>
      <c r="J12" s="33">
        <f>SUBTOTAL(109,[Eğlence])</f>
        <v>0</v>
      </c>
      <c r="K12" s="33">
        <f>SUBTOTAL(109,[Çeşitli])</f>
        <v>0</v>
      </c>
      <c r="L12" s="33">
        <f>SUBTOTAL(109,[Toplam])</f>
        <v>0</v>
      </c>
    </row>
    <row r="13" spans="1:13">
      <c r="C13" s="13"/>
      <c r="D13" s="13"/>
      <c r="E13" s="13"/>
      <c r="F13" s="13"/>
      <c r="G13" s="13"/>
      <c r="H13" s="13"/>
      <c r="I13" s="13"/>
      <c r="K13" s="14" t="s">
        <v>13</v>
      </c>
      <c r="L13" s="15">
        <f>SUM(Tablo1[[#Totals],[Toplam]])</f>
        <v>0</v>
      </c>
    </row>
    <row r="14" spans="1:13">
      <c r="C14" s="13"/>
      <c r="D14" s="13"/>
      <c r="E14" s="13"/>
      <c r="F14" s="13"/>
      <c r="G14" s="13"/>
      <c r="H14" s="13"/>
      <c r="I14" s="13"/>
      <c r="K14" s="17" t="s">
        <v>26</v>
      </c>
      <c r="L14" s="15"/>
    </row>
    <row r="15" spans="1:13">
      <c r="B15" s="16" t="s">
        <v>22</v>
      </c>
      <c r="C15" s="34"/>
      <c r="D15" s="34"/>
      <c r="E15" s="34"/>
      <c r="F15" s="16" t="s">
        <v>23</v>
      </c>
      <c r="G15" s="34"/>
      <c r="H15" s="34"/>
      <c r="I15" s="34"/>
      <c r="K15" s="17" t="s">
        <v>21</v>
      </c>
      <c r="L15" s="15">
        <f>(L13-L14)</f>
        <v>0</v>
      </c>
    </row>
    <row r="16" spans="1:13">
      <c r="C16" s="30"/>
      <c r="D16" s="30"/>
      <c r="E16" s="30"/>
      <c r="F16" s="18"/>
      <c r="G16" s="31"/>
      <c r="H16" s="31"/>
      <c r="I16" s="31"/>
    </row>
    <row r="17" spans="3:9">
      <c r="C17" s="34"/>
      <c r="D17" s="34"/>
      <c r="E17" s="34"/>
      <c r="G17" s="34"/>
      <c r="H17" s="34"/>
      <c r="I17" s="34"/>
    </row>
  </sheetData>
  <mergeCells count="13">
    <mergeCell ref="C17:E17"/>
    <mergeCell ref="G17:I17"/>
    <mergeCell ref="C15:E15"/>
    <mergeCell ref="G15:I15"/>
    <mergeCell ref="B2:L3"/>
    <mergeCell ref="C4:D4"/>
    <mergeCell ref="C7:D7"/>
    <mergeCell ref="G4:H4"/>
    <mergeCell ref="C8:D8"/>
    <mergeCell ref="G8:H8"/>
    <mergeCell ref="G7:H7"/>
    <mergeCell ref="K7:L7"/>
    <mergeCell ref="K8:L8"/>
  </mergeCells>
  <phoneticPr fontId="0" type="noConversion"/>
  <pageMargins left="0.51181102362204722" right="0.51181102362204722" top="0.74803149606299213" bottom="0.74803149606299213" header="0.51181102362204722" footer="0.51181102362204722"/>
  <pageSetup paperSize="9" scale="87" fitToHeight="0" orientation="landscape" horizontalDpi="200" verticalDpi="200" r:id="rId1"/>
  <headerFooter alignWithMargins="0">
    <oddHeader>&amp;C&amp;"-,Regular"Şirket Adı</oddHeader>
    <oddFooter>&amp;C&amp;"-,Regular"Sayfa &amp;P /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C5D254FF-0709-437C-ACA0-E2C0C31B69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Gider Raporu</vt:lpstr>
      <vt:lpstr>'Gider Raporu'!Yazdırma_Alanı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report</dc:title>
  <dc:creator>Kenan Çılman</dc:creator>
  <cp:lastModifiedBy>Kenan Çılman</cp:lastModifiedBy>
  <cp:lastPrinted>2007-01-25T12:37:48Z</cp:lastPrinted>
  <dcterms:created xsi:type="dcterms:W3CDTF">2014-10-26T19:57:26Z</dcterms:created>
  <dcterms:modified xsi:type="dcterms:W3CDTF">2014-10-26T19:57:26Z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TC100738799990</vt:lpwstr>
  </property>
</Properties>
</file>