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Marketing Calculator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'Marketing Calculators'!$B$3:$H$38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H9" i="1" l="1"/>
  <c r="H11" i="1" s="1"/>
  <c r="D11" i="1"/>
  <c r="D18" i="1"/>
  <c r="D20" i="1"/>
  <c r="H20" i="1"/>
  <c r="D29" i="1"/>
  <c r="H29" i="1"/>
  <c r="D37" i="1"/>
  <c r="H37" i="1"/>
</calcChain>
</file>

<file path=xl/comments1.xml><?xml version="1.0" encoding="utf-8"?>
<comments xmlns="http://schemas.openxmlformats.org/spreadsheetml/2006/main">
  <authors>
    <author>Author</author>
  </authors>
  <commentList>
    <comment ref="B2" authorId="0" shapeId="0">
      <text>
        <r>
          <rPr>
            <sz val="10"/>
            <color indexed="81"/>
            <rFont val="Arial"/>
            <family val="2"/>
          </rPr>
          <t>This spreadsheet contains eight calculators you can use to make marketing decisions. 
It contains the following:
1) Sales Revenue - represents net revenue after sales returns and allowances 
and discounts.
2) Cost of Goods Sold - the cost of the sales.
3) Gross Margin - Net revenue less cost of goods sold.
4) Selling Expense Ratio - Total selling expenses divided by sales.
5) Inventory Turnover - On average, the number of times per year you "turnover" the inventory.
6) Mark-up based on Cost - Mark-up divided by cost.
7) Markup Based on Selling Price - Mark-up divided by selling price.
8) Markdown - Markdown in dollars divided by the original price.</t>
        </r>
      </text>
    </comment>
  </commentList>
</comments>
</file>

<file path=xl/sharedStrings.xml><?xml version="1.0" encoding="utf-8"?>
<sst xmlns="http://schemas.openxmlformats.org/spreadsheetml/2006/main" count="46" uniqueCount="27">
  <si>
    <t>Marketing Calculators</t>
  </si>
  <si>
    <t>Sales Revenue</t>
  </si>
  <si>
    <t>Cost of Goods Sold</t>
  </si>
  <si>
    <t>Assumptions</t>
  </si>
  <si>
    <t>Gross Sales</t>
  </si>
  <si>
    <t>Beginning Inventory</t>
  </si>
  <si>
    <t>Returns and Allowances</t>
  </si>
  <si>
    <t>Purchases</t>
  </si>
  <si>
    <t>Discounts</t>
  </si>
  <si>
    <t>Goods Avaliable for Sale</t>
  </si>
  <si>
    <t>Ending Inventory</t>
  </si>
  <si>
    <t>Net Sales</t>
  </si>
  <si>
    <t>Gross Margin</t>
  </si>
  <si>
    <t>Selling Expense Ratio</t>
  </si>
  <si>
    <t>Total Selling Expenses</t>
  </si>
  <si>
    <t>Gross Margin %</t>
  </si>
  <si>
    <t>Inventory Turnover</t>
  </si>
  <si>
    <t>Markup Based on Cost</t>
  </si>
  <si>
    <t>Markup in Dollars</t>
  </si>
  <si>
    <t>Cost in Dollars</t>
  </si>
  <si>
    <t>Markup on Cost</t>
  </si>
  <si>
    <t>Markup Based on Selling Price</t>
  </si>
  <si>
    <t xml:space="preserve">Markdown </t>
  </si>
  <si>
    <t>Markdown in Dollars</t>
  </si>
  <si>
    <t>Selling Price in Dollars</t>
  </si>
  <si>
    <t>Original Price</t>
  </si>
  <si>
    <t>Markdown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</si>
</sst>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26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168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8" fontId="13" fillId="0" borderId="10"/>
    <xf numFmtId="0" fontId="33" fillId="0" borderId="11" applyNumberFormat="0" applyFill="0" applyAlignment="0" applyProtection="0"/>
    <xf numFmtId="167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4" fontId="20" fillId="25" borderId="16"/>
    <xf numFmtId="173" fontId="20" fillId="0" borderId="16" applyFont="0" applyFill="0" applyBorder="0" applyAlignment="0" applyProtection="0">
      <protection locked="0"/>
    </xf>
    <xf numFmtId="174" fontId="1" fillId="0" borderId="0" applyFont="0" applyFill="0" applyBorder="0" applyAlignment="0" applyProtection="0"/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5" fillId="0" borderId="0" xfId="0" applyFont="1" applyFill="1" applyProtection="1"/>
    <xf numFmtId="0" fontId="6" fillId="28" borderId="1" xfId="0" applyFont="1" applyFill="1" applyBorder="1" applyAlignment="1" applyProtection="1">
      <alignment horizontal="centerContinuous" vertical="center"/>
    </xf>
    <xf numFmtId="0" fontId="6" fillId="28" borderId="13" xfId="0" applyFont="1" applyFill="1" applyBorder="1" applyAlignment="1" applyProtection="1">
      <alignment horizontal="centerContinuous" vertical="center"/>
    </xf>
    <xf numFmtId="0" fontId="6" fillId="28" borderId="18" xfId="0" applyFont="1" applyFill="1" applyBorder="1" applyAlignment="1" applyProtection="1">
      <alignment horizontal="centerContinuous" vertical="center"/>
    </xf>
    <xf numFmtId="0" fontId="6" fillId="0" borderId="0" xfId="0" applyFont="1" applyFill="1" applyAlignment="1" applyProtection="1">
      <alignment vertical="center"/>
    </xf>
    <xf numFmtId="39" fontId="6" fillId="0" borderId="2" xfId="0" applyNumberFormat="1" applyFont="1" applyFill="1" applyBorder="1" applyProtection="1"/>
    <xf numFmtId="0" fontId="5" fillId="0" borderId="0" xfId="0" applyFont="1" applyFill="1" applyBorder="1" applyProtection="1"/>
    <xf numFmtId="39" fontId="5" fillId="0" borderId="19" xfId="0" applyNumberFormat="1" applyFont="1" applyFill="1" applyBorder="1" applyProtection="1"/>
    <xf numFmtId="0" fontId="5" fillId="0" borderId="19" xfId="0" applyFont="1" applyFill="1" applyBorder="1" applyProtection="1"/>
    <xf numFmtId="0" fontId="5" fillId="0" borderId="2" xfId="0" applyFont="1" applyFill="1" applyBorder="1" applyProtection="1"/>
    <xf numFmtId="164" fontId="5" fillId="0" borderId="19" xfId="0" applyNumberFormat="1" applyFont="1" applyFill="1" applyBorder="1" applyProtection="1">
      <protection locked="0"/>
    </xf>
    <xf numFmtId="165" fontId="5" fillId="0" borderId="19" xfId="0" applyNumberFormat="1" applyFont="1" applyFill="1" applyBorder="1" applyProtection="1">
      <protection locked="0"/>
    </xf>
    <xf numFmtId="39" fontId="6" fillId="0" borderId="20" xfId="0" applyNumberFormat="1" applyFont="1" applyFill="1" applyBorder="1" applyAlignment="1" applyProtection="1">
      <alignment horizontal="left"/>
    </xf>
    <xf numFmtId="0" fontId="5" fillId="0" borderId="21" xfId="0" applyFont="1" applyFill="1" applyBorder="1" applyProtection="1"/>
    <xf numFmtId="165" fontId="5" fillId="0" borderId="22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10" xfId="0" applyFont="1" applyFill="1" applyBorder="1" applyAlignment="1" applyProtection="1">
      <alignment horizontal="centerContinuous"/>
    </xf>
    <xf numFmtId="0" fontId="5" fillId="0" borderId="23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19" xfId="0" applyFont="1" applyFill="1" applyBorder="1" applyAlignment="1" applyProtection="1">
      <alignment horizontal="centerContinuous"/>
    </xf>
    <xf numFmtId="0" fontId="5" fillId="0" borderId="19" xfId="0" applyFont="1" applyFill="1" applyBorder="1" applyProtection="1">
      <protection locked="0"/>
    </xf>
    <xf numFmtId="175" fontId="5" fillId="0" borderId="22" xfId="65" applyNumberFormat="1" applyFont="1" applyFill="1" applyBorder="1" applyProtection="1"/>
    <xf numFmtId="0" fontId="5" fillId="0" borderId="0" xfId="0" quotePrefix="1" applyFont="1" applyFill="1" applyProtection="1"/>
    <xf numFmtId="0" fontId="5" fillId="0" borderId="10" xfId="0" applyFont="1" applyFill="1" applyBorder="1" applyProtection="1"/>
    <xf numFmtId="39" fontId="5" fillId="0" borderId="23" xfId="0" applyNumberFormat="1" applyFont="1" applyFill="1" applyBorder="1" applyProtection="1"/>
    <xf numFmtId="166" fontId="5" fillId="0" borderId="19" xfId="0" applyNumberFormat="1" applyFont="1" applyFill="1" applyBorder="1" applyProtection="1">
      <protection locked="0"/>
    </xf>
    <xf numFmtId="2" fontId="5" fillId="0" borderId="22" xfId="0" applyNumberFormat="1" applyFont="1" applyFill="1" applyBorder="1" applyProtection="1"/>
    <xf numFmtId="174" fontId="5" fillId="0" borderId="22" xfId="65" applyFont="1" applyFill="1" applyBorder="1" applyProtection="1"/>
    <xf numFmtId="175" fontId="5" fillId="0" borderId="22" xfId="65" applyNumberFormat="1" applyFont="1" applyFill="1" applyBorder="1" applyProtection="1">
      <protection locked="0"/>
    </xf>
    <xf numFmtId="0" fontId="8" fillId="0" borderId="0" xfId="52" applyFont="1" applyAlignment="1" applyProtection="1">
      <alignment horizontal="center" vertical="center"/>
    </xf>
    <xf numFmtId="0" fontId="8" fillId="0" borderId="0" xfId="52" applyAlignment="1" applyProtection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Percent_simple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28575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2">
    <pageSetUpPr autoPageBreaks="0" fitToPage="1"/>
  </sheetPr>
  <dimension ref="B1:H39"/>
  <sheetViews>
    <sheetView showGridLines="0" showRowColHeaders="0" tabSelected="1" zoomScaleNormal="100" workbookViewId="0"/>
  </sheetViews>
  <sheetFormatPr defaultRowHeight="12.75" x14ac:dyDescent="0.2"/>
  <cols>
    <col min="1" max="1" width="1.7109375" style="1" customWidth="1"/>
    <col min="2" max="2" width="8.7109375" style="1" customWidth="1"/>
    <col min="3" max="3" width="13.7109375" style="1" customWidth="1"/>
    <col min="4" max="4" width="11.7109375" style="1" customWidth="1"/>
    <col min="5" max="5" width="4" style="1" customWidth="1"/>
    <col min="6" max="6" width="8.7109375" style="1" customWidth="1"/>
    <col min="7" max="7" width="13.7109375" style="1" customWidth="1"/>
    <col min="8" max="8" width="12.5703125" style="1" customWidth="1"/>
    <col min="9" max="9" width="4.7109375" style="1" customWidth="1"/>
    <col min="10" max="16384" width="9.140625" style="1"/>
  </cols>
  <sheetData>
    <row r="1" spans="2:8" ht="14.25" customHeight="1" x14ac:dyDescent="0.2"/>
    <row r="2" spans="2:8" ht="18.75" customHeight="1" x14ac:dyDescent="0.2"/>
    <row r="3" spans="2:8" ht="36.75" customHeight="1" x14ac:dyDescent="0.2">
      <c r="B3" s="2" t="s">
        <v>0</v>
      </c>
      <c r="C3" s="3"/>
      <c r="D3" s="3"/>
      <c r="E3" s="3"/>
      <c r="F3" s="3"/>
      <c r="G3" s="3"/>
      <c r="H3" s="3"/>
    </row>
    <row r="4" spans="2:8" x14ac:dyDescent="0.2">
      <c r="B4" s="4"/>
      <c r="C4" s="4"/>
      <c r="D4" s="4"/>
      <c r="E4" s="4"/>
      <c r="F4" s="4"/>
      <c r="G4" s="4"/>
      <c r="H4" s="4"/>
    </row>
    <row r="5" spans="2:8" x14ac:dyDescent="0.2">
      <c r="B5" s="5" t="s">
        <v>1</v>
      </c>
      <c r="C5" s="6"/>
      <c r="D5" s="7"/>
      <c r="E5" s="8"/>
      <c r="F5" s="5" t="s">
        <v>2</v>
      </c>
      <c r="G5" s="6"/>
      <c r="H5" s="7"/>
    </row>
    <row r="6" spans="2:8" x14ac:dyDescent="0.2">
      <c r="B6" s="9" t="s">
        <v>3</v>
      </c>
      <c r="C6" s="10"/>
      <c r="D6" s="11"/>
      <c r="E6" s="4"/>
      <c r="F6" s="9" t="s">
        <v>3</v>
      </c>
      <c r="G6" s="10"/>
      <c r="H6" s="12"/>
    </row>
    <row r="7" spans="2:8" x14ac:dyDescent="0.2">
      <c r="B7" s="13" t="s">
        <v>4</v>
      </c>
      <c r="C7" s="10"/>
      <c r="D7" s="14">
        <v>244000</v>
      </c>
      <c r="E7" s="4"/>
      <c r="F7" s="13" t="s">
        <v>5</v>
      </c>
      <c r="G7" s="10"/>
      <c r="H7" s="14">
        <v>35000</v>
      </c>
    </row>
    <row r="8" spans="2:8" x14ac:dyDescent="0.2">
      <c r="B8" s="13" t="s">
        <v>6</v>
      </c>
      <c r="C8" s="10"/>
      <c r="D8" s="14">
        <v>1000</v>
      </c>
      <c r="E8" s="4"/>
      <c r="F8" s="13" t="s">
        <v>7</v>
      </c>
      <c r="G8" s="10"/>
      <c r="H8" s="14">
        <v>126000</v>
      </c>
    </row>
    <row r="9" spans="2:8" x14ac:dyDescent="0.2">
      <c r="B9" s="13" t="s">
        <v>8</v>
      </c>
      <c r="C9" s="10"/>
      <c r="D9" s="14">
        <v>2000</v>
      </c>
      <c r="E9" s="4"/>
      <c r="F9" s="13" t="s">
        <v>9</v>
      </c>
      <c r="G9" s="10"/>
      <c r="H9" s="15">
        <f>IF(SUM(H7:H8),H7+H8,"")</f>
        <v>161000</v>
      </c>
    </row>
    <row r="10" spans="2:8" x14ac:dyDescent="0.2">
      <c r="B10" s="13"/>
      <c r="C10" s="10"/>
      <c r="D10" s="12"/>
      <c r="E10" s="4"/>
      <c r="F10" s="13" t="s">
        <v>10</v>
      </c>
      <c r="G10" s="10"/>
      <c r="H10" s="14">
        <v>42000</v>
      </c>
    </row>
    <row r="11" spans="2:8" x14ac:dyDescent="0.2">
      <c r="B11" s="16" t="s">
        <v>11</v>
      </c>
      <c r="C11" s="17"/>
      <c r="D11" s="18">
        <f>IF(SUM(D7:D9),D7-D8-D9,"")</f>
        <v>241000</v>
      </c>
      <c r="E11" s="4"/>
      <c r="F11" s="16" t="s">
        <v>2</v>
      </c>
      <c r="G11" s="17"/>
      <c r="H11" s="18">
        <f>IF(SUM(H9),H9-H10,"")</f>
        <v>119000</v>
      </c>
    </row>
    <row r="12" spans="2:8" x14ac:dyDescent="0.2">
      <c r="B12" s="10"/>
      <c r="C12" s="10"/>
      <c r="D12" s="19"/>
      <c r="E12" s="4"/>
      <c r="F12" s="4"/>
      <c r="G12" s="4"/>
      <c r="H12" s="4"/>
    </row>
    <row r="13" spans="2:8" x14ac:dyDescent="0.2">
      <c r="B13" s="4"/>
      <c r="C13" s="4"/>
      <c r="D13" s="4"/>
      <c r="E13" s="4"/>
      <c r="F13" s="4"/>
      <c r="G13" s="4"/>
      <c r="H13" s="4"/>
    </row>
    <row r="14" spans="2:8" x14ac:dyDescent="0.2">
      <c r="B14" s="5" t="s">
        <v>12</v>
      </c>
      <c r="C14" s="6"/>
      <c r="D14" s="7"/>
      <c r="E14" s="4"/>
      <c r="F14" s="5" t="s">
        <v>13</v>
      </c>
      <c r="G14" s="6"/>
      <c r="H14" s="7"/>
    </row>
    <row r="15" spans="2:8" x14ac:dyDescent="0.2">
      <c r="B15" s="9" t="s">
        <v>3</v>
      </c>
      <c r="C15" s="20"/>
      <c r="D15" s="21"/>
      <c r="E15" s="4"/>
      <c r="F15" s="9" t="s">
        <v>3</v>
      </c>
      <c r="G15" s="22"/>
      <c r="H15" s="23"/>
    </row>
    <row r="16" spans="2:8" x14ac:dyDescent="0.2">
      <c r="B16" s="13" t="s">
        <v>11</v>
      </c>
      <c r="C16" s="10"/>
      <c r="D16" s="14">
        <v>241000</v>
      </c>
      <c r="E16" s="4"/>
      <c r="F16" s="13" t="s">
        <v>14</v>
      </c>
      <c r="G16" s="10"/>
      <c r="H16" s="14">
        <v>47000</v>
      </c>
    </row>
    <row r="17" spans="2:8" x14ac:dyDescent="0.2">
      <c r="B17" s="13" t="s">
        <v>2</v>
      </c>
      <c r="C17" s="10"/>
      <c r="D17" s="15">
        <v>119000</v>
      </c>
      <c r="E17" s="4"/>
      <c r="F17" s="13" t="s">
        <v>11</v>
      </c>
      <c r="G17" s="10"/>
      <c r="H17" s="14">
        <v>232000</v>
      </c>
    </row>
    <row r="18" spans="2:8" x14ac:dyDescent="0.2">
      <c r="B18" s="13" t="s">
        <v>12</v>
      </c>
      <c r="C18" s="10"/>
      <c r="D18" s="15">
        <f>IF(D16,D16-D17,"")</f>
        <v>122000</v>
      </c>
      <c r="E18" s="4"/>
      <c r="F18" s="13"/>
      <c r="G18" s="10"/>
      <c r="H18" s="24"/>
    </row>
    <row r="19" spans="2:8" x14ac:dyDescent="0.2">
      <c r="B19" s="13"/>
      <c r="C19" s="10"/>
      <c r="D19" s="12"/>
      <c r="E19" s="4"/>
      <c r="F19" s="13"/>
      <c r="G19" s="10"/>
      <c r="H19" s="12"/>
    </row>
    <row r="20" spans="2:8" x14ac:dyDescent="0.2">
      <c r="B20" s="16" t="s">
        <v>15</v>
      </c>
      <c r="C20" s="17"/>
      <c r="D20" s="25">
        <f>IF(D16,D18/D16,"")</f>
        <v>0.50622406639004147</v>
      </c>
      <c r="E20" s="4"/>
      <c r="F20" s="16" t="s">
        <v>13</v>
      </c>
      <c r="G20" s="17"/>
      <c r="H20" s="25">
        <f>IF(H17,H16/H17,"")</f>
        <v>0.20258620689655171</v>
      </c>
    </row>
    <row r="21" spans="2:8" x14ac:dyDescent="0.2">
      <c r="B21" s="10"/>
      <c r="C21" s="10"/>
      <c r="D21" s="19"/>
      <c r="E21" s="4"/>
      <c r="F21" s="10"/>
      <c r="G21" s="10"/>
      <c r="H21" s="10"/>
    </row>
    <row r="22" spans="2:8" x14ac:dyDescent="0.2">
      <c r="B22" s="4"/>
      <c r="C22" s="26"/>
      <c r="D22" s="4"/>
      <c r="E22" s="4"/>
      <c r="F22" s="4"/>
      <c r="G22" s="4"/>
      <c r="H22" s="4"/>
    </row>
    <row r="23" spans="2:8" x14ac:dyDescent="0.2">
      <c r="B23" s="5" t="s">
        <v>16</v>
      </c>
      <c r="C23" s="6"/>
      <c r="D23" s="7"/>
      <c r="E23" s="4"/>
      <c r="F23" s="5" t="s">
        <v>17</v>
      </c>
      <c r="G23" s="6"/>
      <c r="H23" s="7"/>
    </row>
    <row r="24" spans="2:8" x14ac:dyDescent="0.2">
      <c r="B24" s="9" t="s">
        <v>3</v>
      </c>
      <c r="C24" s="27"/>
      <c r="D24" s="28"/>
      <c r="E24" s="4"/>
      <c r="F24" s="9" t="s">
        <v>3</v>
      </c>
      <c r="G24" s="27"/>
      <c r="H24" s="28"/>
    </row>
    <row r="25" spans="2:8" x14ac:dyDescent="0.2">
      <c r="B25" s="13" t="s">
        <v>2</v>
      </c>
      <c r="C25" s="10"/>
      <c r="D25" s="14">
        <v>119000</v>
      </c>
      <c r="E25" s="4"/>
      <c r="F25" s="13" t="s">
        <v>18</v>
      </c>
      <c r="G25" s="10"/>
      <c r="H25" s="29">
        <v>25</v>
      </c>
    </row>
    <row r="26" spans="2:8" x14ac:dyDescent="0.2">
      <c r="B26" s="13" t="s">
        <v>5</v>
      </c>
      <c r="C26" s="10"/>
      <c r="D26" s="15">
        <v>35000</v>
      </c>
      <c r="E26" s="4"/>
      <c r="F26" s="13" t="s">
        <v>19</v>
      </c>
      <c r="G26" s="10"/>
      <c r="H26" s="29">
        <v>50</v>
      </c>
    </row>
    <row r="27" spans="2:8" x14ac:dyDescent="0.2">
      <c r="B27" s="13" t="s">
        <v>10</v>
      </c>
      <c r="C27" s="10"/>
      <c r="D27" s="15">
        <v>42000</v>
      </c>
      <c r="E27" s="4"/>
      <c r="F27" s="13"/>
      <c r="G27" s="10"/>
      <c r="H27" s="24"/>
    </row>
    <row r="28" spans="2:8" x14ac:dyDescent="0.2">
      <c r="B28" s="13"/>
      <c r="C28" s="10"/>
      <c r="D28" s="24"/>
      <c r="E28" s="4"/>
      <c r="F28" s="13"/>
      <c r="G28" s="10"/>
      <c r="H28" s="24"/>
    </row>
    <row r="29" spans="2:8" x14ac:dyDescent="0.2">
      <c r="B29" s="16" t="s">
        <v>16</v>
      </c>
      <c r="C29" s="17"/>
      <c r="D29" s="30">
        <f>IF(SUM(D26:D27),D25/AVERAGE(D26:D27),"")</f>
        <v>3.0909090909090908</v>
      </c>
      <c r="E29" s="4"/>
      <c r="F29" s="16" t="s">
        <v>20</v>
      </c>
      <c r="G29" s="17"/>
      <c r="H29" s="31">
        <f>IF(H26,H25/H26,"")</f>
        <v>0.5</v>
      </c>
    </row>
    <row r="30" spans="2:8" x14ac:dyDescent="0.2">
      <c r="B30" s="4"/>
      <c r="C30" s="4"/>
      <c r="D30" s="4"/>
      <c r="E30" s="4"/>
      <c r="F30" s="4"/>
      <c r="G30" s="4"/>
      <c r="H30" s="4"/>
    </row>
    <row r="31" spans="2:8" x14ac:dyDescent="0.2">
      <c r="B31" s="4"/>
      <c r="C31" s="4"/>
      <c r="D31" s="4"/>
      <c r="E31" s="4"/>
      <c r="F31" s="4"/>
      <c r="G31" s="4"/>
      <c r="H31" s="4"/>
    </row>
    <row r="32" spans="2:8" x14ac:dyDescent="0.2">
      <c r="B32" s="5" t="s">
        <v>21</v>
      </c>
      <c r="C32" s="6"/>
      <c r="D32" s="7"/>
      <c r="E32" s="4"/>
      <c r="F32" s="5" t="s">
        <v>22</v>
      </c>
      <c r="G32" s="6"/>
      <c r="H32" s="7"/>
    </row>
    <row r="33" spans="2:8" x14ac:dyDescent="0.2">
      <c r="B33" s="9" t="s">
        <v>3</v>
      </c>
      <c r="C33" s="27"/>
      <c r="D33" s="28"/>
      <c r="E33" s="4"/>
      <c r="F33" s="9" t="s">
        <v>3</v>
      </c>
      <c r="G33" s="27"/>
      <c r="H33" s="28"/>
    </row>
    <row r="34" spans="2:8" x14ac:dyDescent="0.2">
      <c r="B34" s="13" t="s">
        <v>18</v>
      </c>
      <c r="C34" s="10"/>
      <c r="D34" s="29">
        <v>25</v>
      </c>
      <c r="E34" s="4"/>
      <c r="F34" s="13" t="s">
        <v>23</v>
      </c>
      <c r="G34" s="10"/>
      <c r="H34" s="14">
        <v>119</v>
      </c>
    </row>
    <row r="35" spans="2:8" x14ac:dyDescent="0.2">
      <c r="B35" s="13" t="s">
        <v>24</v>
      </c>
      <c r="C35" s="10"/>
      <c r="D35" s="29">
        <v>75</v>
      </c>
      <c r="E35" s="4"/>
      <c r="F35" s="13" t="s">
        <v>25</v>
      </c>
      <c r="G35" s="10"/>
      <c r="H35" s="14">
        <v>198</v>
      </c>
    </row>
    <row r="36" spans="2:8" x14ac:dyDescent="0.2">
      <c r="B36" s="13"/>
      <c r="C36" s="10"/>
      <c r="D36" s="24"/>
      <c r="E36" s="4"/>
      <c r="F36" s="13"/>
      <c r="G36" s="10"/>
      <c r="H36" s="24"/>
    </row>
    <row r="37" spans="2:8" x14ac:dyDescent="0.2">
      <c r="B37" s="16" t="s">
        <v>20</v>
      </c>
      <c r="C37" s="17"/>
      <c r="D37" s="32">
        <f>IF(D35,D34/D35,"")</f>
        <v>0.33333333333333331</v>
      </c>
      <c r="E37" s="4"/>
      <c r="F37" s="16" t="s">
        <v>26</v>
      </c>
      <c r="G37" s="17"/>
      <c r="H37" s="32">
        <f>IF(H35,H34/H35,"")</f>
        <v>0.60101010101010099</v>
      </c>
    </row>
    <row r="39" spans="2:8" x14ac:dyDescent="0.2">
      <c r="B39" s="33"/>
      <c r="C39" s="34"/>
      <c r="D39" s="34"/>
      <c r="E39" s="34"/>
      <c r="F39" s="34"/>
      <c r="G39" s="34"/>
      <c r="H39" s="34"/>
    </row>
  </sheetData>
  <mergeCells count="1">
    <mergeCell ref="B39:H39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D351B3D-5448-435C-BE32-297DAC2AD6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Marketing Calculators</vt:lpstr>
      <vt:lpstr>'Marketing Calculators'!Print_Area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2014-10-25T21:16:28Z</dcterms:created>
  <dcterms:modified xsi:type="dcterms:W3CDTF">2014-10-25T21:16:28Z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TC018773809991</vt:lpwstr>
  </property>
</Properties>
</file>