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Kenan Çılman\Desktop\Excelsizeyeter Dosyaları\stok\"/>
    </mc:Choice>
  </mc:AlternateContent>
  <bookViews>
    <workbookView xWindow="0" yWindow="0" windowWidth="20490" windowHeight="7755"/>
  </bookViews>
  <sheets>
    <sheet name="Summary" sheetId="3" r:id="rId1"/>
    <sheet name="Inventory" sheetId="1" r:id="rId2"/>
    <sheet name="Lists" sheetId="2" r:id="rId3"/>
  </sheets>
  <definedNames>
    <definedName name="ChartData">OFFSET(Summary!$B$5,,,COUNTIF(Summary!$B$5:$B$15,"&lt;&gt;0"),2)</definedName>
    <definedName name="_xlnm.Print_Titles" localSheetId="1">Inventory!$5:$5</definedName>
    <definedName name="Slicer_Type">#N/A</definedName>
    <definedName name="Type">tblLists[Type]</definedName>
  </definedNames>
  <calcPr calcId="152511"/>
  <pivotCaches>
    <pivotCache cacheId="11" r:id="rId4"/>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5:slicerCaches>
    </ext>
  </extLst>
</workbook>
</file>

<file path=xl/calcChain.xml><?xml version="1.0" encoding="utf-8"?>
<calcChain xmlns="http://schemas.openxmlformats.org/spreadsheetml/2006/main">
  <c r="C14" i="2" l="1"/>
  <c r="C8" i="2" l="1"/>
  <c r="C12" i="2"/>
  <c r="C10" i="2"/>
  <c r="C9" i="2"/>
  <c r="C11" i="2"/>
  <c r="F23" i="3"/>
  <c r="F22" i="3"/>
  <c r="F21" i="3"/>
  <c r="F20" i="3"/>
  <c r="C13" i="2" l="1"/>
  <c r="C7" i="2"/>
  <c r="C6" i="2"/>
  <c r="C15" i="2"/>
  <c r="D14" i="2" l="1"/>
  <c r="D15" i="2"/>
  <c r="D6" i="2"/>
  <c r="D12" i="2"/>
  <c r="D7" i="2"/>
  <c r="D9" i="2"/>
  <c r="D11" i="2"/>
  <c r="D13" i="2"/>
  <c r="D8" i="2"/>
  <c r="D10" i="2"/>
  <c r="D7" i="3" l="1"/>
  <c r="D11" i="3"/>
  <c r="D15" i="3"/>
  <c r="B9" i="3"/>
  <c r="B13" i="3"/>
  <c r="D14" i="3"/>
  <c r="B12" i="3"/>
  <c r="D8" i="3"/>
  <c r="D12" i="3"/>
  <c r="D6" i="3"/>
  <c r="B10" i="3"/>
  <c r="B14" i="3"/>
  <c r="B8" i="3"/>
  <c r="D9" i="3"/>
  <c r="D13" i="3"/>
  <c r="B7" i="3"/>
  <c r="B11" i="3"/>
  <c r="B15" i="3"/>
  <c r="D10" i="3"/>
  <c r="B6" i="3"/>
</calcChain>
</file>

<file path=xl/sharedStrings.xml><?xml version="1.0" encoding="utf-8"?>
<sst xmlns="http://schemas.openxmlformats.org/spreadsheetml/2006/main" count="90" uniqueCount="57">
  <si>
    <t>Type</t>
  </si>
  <si>
    <t>Music</t>
  </si>
  <si>
    <t>Art</t>
  </si>
  <si>
    <t>Name</t>
  </si>
  <si>
    <t>Description</t>
  </si>
  <si>
    <t>Original memorabilia</t>
  </si>
  <si>
    <t>Beethoven</t>
  </si>
  <si>
    <t>Beethoven 25 Favorites</t>
  </si>
  <si>
    <t>Xbox 360</t>
  </si>
  <si>
    <t>Console</t>
  </si>
  <si>
    <t>Count</t>
  </si>
  <si>
    <t>Grand Total</t>
  </si>
  <si>
    <t xml:space="preserve">Count </t>
  </si>
  <si>
    <t>Most Recently Acquired Item</t>
  </si>
  <si>
    <t>Item Counts</t>
  </si>
  <si>
    <t>Acquired</t>
  </si>
  <si>
    <t>Inventory Summary</t>
  </si>
  <si>
    <t>Personal Collections Inventory</t>
  </si>
  <si>
    <t>Collections List</t>
  </si>
  <si>
    <t>Top Ten</t>
  </si>
  <si>
    <t>Books</t>
  </si>
  <si>
    <t>Games</t>
  </si>
  <si>
    <t>Movies</t>
  </si>
  <si>
    <t>Toys</t>
  </si>
  <si>
    <t>Night</t>
  </si>
  <si>
    <t>Vincent van Gogh, replica</t>
  </si>
  <si>
    <t>Beaded bracelet</t>
  </si>
  <si>
    <t>Made by son</t>
  </si>
  <si>
    <t>Gift from mom</t>
  </si>
  <si>
    <t>Sculpture</t>
  </si>
  <si>
    <t>Picked up at yard sale</t>
  </si>
  <si>
    <t>Sculpture stand</t>
  </si>
  <si>
    <t>Bicycle</t>
  </si>
  <si>
    <t>Axis</t>
  </si>
  <si>
    <t>Vals</t>
  </si>
  <si>
    <t>Rank</t>
  </si>
  <si>
    <t>Jewelry</t>
  </si>
  <si>
    <t>The Collection (3 CDs)</t>
  </si>
  <si>
    <t>The Classics</t>
  </si>
  <si>
    <t>Relaxation CD</t>
  </si>
  <si>
    <t>Girl's bicycle</t>
  </si>
  <si>
    <t>Baseball Greats</t>
  </si>
  <si>
    <t>Soccer Legends</t>
  </si>
  <si>
    <t>Classical Piano</t>
  </si>
  <si>
    <t>Sheet music</t>
  </si>
  <si>
    <t>Stringed Instruments</t>
  </si>
  <si>
    <t>Early history</t>
  </si>
  <si>
    <t>Fantasy collection</t>
  </si>
  <si>
    <t>20th century legends</t>
  </si>
  <si>
    <t>Sci-Fi</t>
  </si>
  <si>
    <t>Sci-Fi history</t>
  </si>
  <si>
    <t>Jewelry Box</t>
  </si>
  <si>
    <t>Keepsakes</t>
  </si>
  <si>
    <t>Memorabilia</t>
  </si>
  <si>
    <t>DVD collection (10 DVDs)</t>
  </si>
  <si>
    <t>Mix, various artists</t>
  </si>
  <si>
    <t>Sports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</si>
</sst>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0"/>
      <name val="Franklin Gothic Medium"/>
      <family val="2"/>
      <scheme val="minor"/>
    </font>
    <font>
      <sz val="11"/>
      <color theme="0"/>
      <name val="Franklin Gothic Medium"/>
      <family val="2"/>
      <scheme val="minor"/>
    </font>
    <font>
      <sz val="55"/>
      <color theme="6"/>
      <name val="Franklin Gothic Medium"/>
      <family val="2"/>
      <scheme val="minor"/>
    </font>
    <font>
      <sz val="55"/>
      <color theme="4"/>
      <name val="Franklin Gothic Medium"/>
      <family val="2"/>
      <scheme val="major"/>
    </font>
    <font>
      <sz val="55"/>
      <color theme="5"/>
      <name val="Franklin Gothic Medium"/>
      <family val="2"/>
      <scheme val="minor"/>
    </font>
    <font>
      <sz val="24"/>
      <color theme="0"/>
      <name val="Franklin Gothic Medium"/>
      <family val="2"/>
      <scheme val="minor"/>
    </font>
    <font>
      <sz val="18"/>
      <color theme="1"/>
      <name val="Franklin Gothic Medium"/>
      <family val="2"/>
      <scheme val="minor"/>
    </font>
    <font>
      <sz val="12"/>
      <color theme="0"/>
      <name val="Franklin Gothic Medium"/>
      <family val="2"/>
      <scheme val="minor"/>
    </font>
    <font>
      <sz val="11"/>
      <name val="Franklin Gothic Medium"/>
      <family val="2"/>
      <scheme val="minor"/>
    </font>
    <font>
      <sz val="55"/>
      <color theme="2" tint="-0.749992370372631"/>
      <name val="Franklin Gothic Medium"/>
      <family val="2"/>
      <scheme val="minor"/>
    </font>
    <font>
      <sz val="18"/>
      <color theme="0"/>
      <name val="Franklin Gothic Medium"/>
      <family val="2"/>
      <scheme val="minor"/>
    </font>
  </fonts>
  <fills count="6">
    <fill>
      <patternFill patternType="none"/>
    </fill>
    <fill>
      <patternFill patternType="gray125"/>
    </fill>
    <fill>
      <patternFill patternType="solid">
        <fgColor theme="9"/>
        <bgColor indexed="64"/>
      </patternFill>
    </fill>
    <fill>
      <patternFill patternType="solid">
        <fgColor theme="9"/>
        <bgColor theme="4"/>
      </patternFill>
    </fill>
    <fill>
      <patternFill patternType="solid">
        <fgColor theme="0"/>
        <bgColor indexed="64"/>
      </patternFill>
    </fill>
    <fill>
      <patternFill patternType="solid">
        <fgColor theme="5"/>
        <bgColor indexed="64"/>
      </patternFill>
    </fill>
  </fills>
  <borders count="5">
    <border>
      <left/>
      <right/>
      <top/>
      <bottom/>
      <diagonal/>
    </border>
    <border>
      <left/>
      <right/>
      <top/>
      <bottom style="thin">
        <color theme="8"/>
      </bottom>
      <diagonal/>
    </border>
    <border>
      <left/>
      <right/>
      <top style="thin">
        <color theme="8"/>
      </top>
      <bottom style="thin">
        <color theme="8"/>
      </bottom>
      <diagonal/>
    </border>
    <border>
      <left/>
      <right/>
      <top style="thin">
        <color theme="8"/>
      </top>
      <bottom/>
      <diagonal/>
    </border>
    <border>
      <left/>
      <right/>
      <top/>
      <bottom style="thin">
        <color theme="5"/>
      </bottom>
      <diagonal/>
    </border>
  </borders>
  <cellStyleXfs count="5">
    <xf numFmtId="0" fontId="0" fillId="2" borderId="0"/>
    <xf numFmtId="0" fontId="3" fillId="0" borderId="0" applyNumberFormat="0" applyFill="0" applyProtection="0">
      <alignment vertical="center"/>
    </xf>
    <xf numFmtId="0" fontId="2" fillId="0" borderId="0" applyNumberFormat="0" applyFill="0" applyProtection="0">
      <alignment vertical="center"/>
    </xf>
    <xf numFmtId="0" fontId="4" fillId="0" borderId="0" applyNumberFormat="0" applyFill="0" applyProtection="0">
      <alignment vertical="center"/>
    </xf>
    <xf numFmtId="0" fontId="5" fillId="2" borderId="0" applyNumberFormat="0" applyProtection="0"/>
  </cellStyleXfs>
  <cellXfs count="35">
    <xf numFmtId="0" fontId="0" fillId="2" borderId="0" xfId="0"/>
    <xf numFmtId="0" fontId="0" fillId="2" borderId="0" xfId="0" applyFill="1"/>
    <xf numFmtId="0" fontId="5" fillId="2" borderId="0" xfId="4" applyFill="1"/>
    <xf numFmtId="0" fontId="6" fillId="2" borderId="0" xfId="0" applyFont="1" applyFill="1"/>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14" fontId="7" fillId="3" borderId="3" xfId="0" applyNumberFormat="1" applyFont="1" applyFill="1" applyBorder="1" applyAlignment="1">
      <alignment horizontal="left" vertical="center"/>
    </xf>
    <xf numFmtId="0" fontId="0" fillId="2" borderId="0" xfId="0" applyFill="1" applyAlignment="1">
      <alignment horizontal="center"/>
    </xf>
    <xf numFmtId="0" fontId="6" fillId="2" borderId="0" xfId="0" applyFont="1" applyFill="1" applyAlignment="1">
      <alignment horizontal="center"/>
    </xf>
    <xf numFmtId="0" fontId="0" fillId="4" borderId="0" xfId="0" applyFill="1"/>
    <xf numFmtId="0" fontId="0" fillId="4" borderId="0" xfId="0" applyFill="1" applyAlignment="1">
      <alignment horizontal="center"/>
    </xf>
    <xf numFmtId="0" fontId="3" fillId="4" borderId="0" xfId="1" applyFill="1">
      <alignment vertical="center"/>
    </xf>
    <xf numFmtId="0" fontId="3" fillId="4" borderId="0" xfId="1" applyFill="1" applyAlignment="1">
      <alignment horizontal="center" vertical="center"/>
    </xf>
    <xf numFmtId="0" fontId="1" fillId="4" borderId="1" xfId="0" applyFont="1" applyFill="1" applyBorder="1"/>
    <xf numFmtId="0" fontId="0" fillId="4" borderId="1" xfId="0" applyFill="1" applyBorder="1"/>
    <xf numFmtId="0" fontId="1" fillId="4" borderId="0" xfId="0" applyFont="1" applyFill="1"/>
    <xf numFmtId="0" fontId="1" fillId="4" borderId="0" xfId="0" applyFont="1" applyFill="1" applyAlignment="1">
      <alignment horizontal="center"/>
    </xf>
    <xf numFmtId="0" fontId="8" fillId="4" borderId="0" xfId="0" applyFont="1" applyFill="1"/>
    <xf numFmtId="0" fontId="9" fillId="4" borderId="0" xfId="3" applyFont="1" applyFill="1">
      <alignment vertical="center"/>
    </xf>
    <xf numFmtId="0" fontId="0" fillId="4" borderId="0" xfId="0" applyFill="1" applyAlignment="1">
      <alignment vertical="center"/>
    </xf>
    <xf numFmtId="0" fontId="2" fillId="4" borderId="0" xfId="2" applyFill="1">
      <alignment vertical="center"/>
    </xf>
    <xf numFmtId="0" fontId="0" fillId="2" borderId="0" xfId="0" applyFont="1" applyFill="1" applyBorder="1"/>
    <xf numFmtId="0" fontId="7" fillId="2" borderId="0" xfId="0" pivotButton="1" applyFont="1"/>
    <xf numFmtId="0" fontId="7" fillId="2" borderId="0" xfId="0" applyFont="1" applyAlignment="1">
      <alignment horizontal="center"/>
    </xf>
    <xf numFmtId="0" fontId="10" fillId="2" borderId="0" xfId="0" applyFont="1"/>
    <xf numFmtId="0" fontId="10" fillId="2" borderId="0" xfId="0" applyNumberFormat="1" applyFont="1" applyAlignment="1">
      <alignment horizontal="center"/>
    </xf>
    <xf numFmtId="0" fontId="0" fillId="2" borderId="0" xfId="0" applyFont="1" applyFill="1" applyBorder="1" applyAlignment="1">
      <alignment vertical="center"/>
    </xf>
    <xf numFmtId="0" fontId="0" fillId="2" borderId="0" xfId="0" applyFont="1" applyFill="1" applyBorder="1" applyAlignment="1">
      <alignment horizontal="center" vertical="center"/>
    </xf>
    <xf numFmtId="0" fontId="0" fillId="2" borderId="0" xfId="0" applyNumberFormat="1" applyFont="1" applyFill="1" applyBorder="1" applyAlignment="1">
      <alignment horizontal="center" vertical="center"/>
    </xf>
    <xf numFmtId="0" fontId="5" fillId="2" borderId="0" xfId="0" applyFont="1" applyFill="1" applyBorder="1"/>
    <xf numFmtId="0" fontId="0" fillId="5" borderId="4" xfId="0" applyFill="1" applyBorder="1"/>
    <xf numFmtId="0" fontId="0" fillId="5" borderId="4" xfId="0" applyFill="1" applyBorder="1" applyAlignment="1">
      <alignment horizontal="center"/>
    </xf>
    <xf numFmtId="0" fontId="0" fillId="2" borderId="0" xfId="0" applyFont="1" applyFill="1" applyBorder="1" applyAlignment="1">
      <alignment wrapText="1"/>
    </xf>
    <xf numFmtId="14" fontId="0" fillId="2" borderId="0" xfId="0" applyNumberFormat="1" applyFont="1" applyFill="1" applyBorder="1"/>
  </cellXfs>
  <cellStyles count="5">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s>
  <dxfs count="30">
    <dxf>
      <font>
        <strike val="0"/>
        <outline val="0"/>
        <shadow val="0"/>
        <u val="none"/>
        <vertAlign val="baseline"/>
        <sz val="24"/>
        <color theme="0"/>
        <name val="Franklin Gothic Medium"/>
        <scheme val="minor"/>
      </font>
    </dxf>
    <dxf>
      <font>
        <color theme="0"/>
      </font>
    </dxf>
    <dxf>
      <font>
        <color theme="0"/>
      </font>
    </dxf>
    <dxf>
      <font>
        <color theme="0"/>
      </font>
    </dxf>
    <dxf>
      <font>
        <color theme="0"/>
      </font>
    </dxf>
    <dxf>
      <font>
        <color theme="0"/>
      </font>
    </dxf>
    <dxf>
      <font>
        <color theme="0"/>
      </font>
    </dxf>
    <dxf>
      <alignment horizontal="center" readingOrder="0"/>
    </dxf>
    <dxf>
      <alignment horizontal="center" readingOrder="0"/>
    </dxf>
    <dxf>
      <font>
        <sz val="12"/>
      </font>
    </dxf>
    <dxf>
      <font>
        <sz val="12"/>
      </font>
    </dxf>
    <dxf>
      <font>
        <sz val="18"/>
      </font>
    </dxf>
    <dxf>
      <font>
        <sz val="18"/>
      </font>
    </dxf>
    <dxf>
      <font>
        <sz val="18"/>
      </font>
    </dxf>
    <dxf>
      <font>
        <sz val="18"/>
      </font>
    </dxf>
    <dxf>
      <font>
        <b val="0"/>
        <i val="0"/>
        <color theme="9"/>
      </font>
      <border diagonalUp="0" diagonalDown="0">
        <left/>
        <right/>
        <top style="thin">
          <color theme="5"/>
        </top>
        <bottom/>
        <vertical/>
        <horizontal style="thin">
          <color theme="5"/>
        </horizontal>
      </border>
    </dxf>
    <dxf>
      <font>
        <b val="0"/>
        <i val="0"/>
        <color theme="9"/>
      </font>
      <border diagonalUp="0" diagonalDown="0">
        <left/>
        <right/>
        <top style="thin">
          <color theme="5"/>
        </top>
        <bottom/>
        <vertical/>
        <horizontal/>
      </border>
    </dxf>
    <dxf>
      <font>
        <b val="0"/>
        <i val="0"/>
        <color theme="9"/>
      </font>
      <fill>
        <patternFill patternType="none">
          <fgColor indexed="64"/>
          <bgColor auto="1"/>
        </patternFill>
      </fill>
      <border diagonalUp="0" diagonalDown="0">
        <left/>
        <right/>
        <top/>
        <bottom style="thin">
          <color theme="5"/>
        </bottom>
        <vertical/>
        <horizontal/>
      </border>
    </dxf>
    <dxf>
      <font>
        <b val="0"/>
        <i val="0"/>
        <color theme="5"/>
      </font>
      <fill>
        <patternFill>
          <bgColor theme="0"/>
        </patternFill>
      </fill>
      <border diagonalUp="0" diagonalDown="0">
        <left/>
        <right/>
        <top style="thin">
          <color theme="5"/>
        </top>
        <bottom/>
        <vertical/>
        <horizontal style="thin">
          <color theme="5"/>
        </horizontal>
      </border>
    </dxf>
    <dxf>
      <font>
        <b val="0"/>
        <i val="0"/>
        <color theme="5"/>
      </font>
      <border diagonalUp="0" diagonalDown="0">
        <left/>
        <right/>
        <top style="thin">
          <color theme="5"/>
        </top>
        <bottom/>
        <vertical/>
        <horizontal style="thin">
          <color theme="5"/>
        </horizontal>
      </border>
    </dxf>
    <dxf>
      <font>
        <b val="0"/>
        <i val="0"/>
        <color theme="9"/>
      </font>
      <fill>
        <patternFill patternType="none">
          <fgColor indexed="64"/>
          <bgColor auto="1"/>
        </patternFill>
      </fill>
      <border diagonalUp="0" diagonalDown="0">
        <left/>
        <right/>
        <top/>
        <bottom style="thin">
          <color theme="5"/>
        </bottom>
        <vertical/>
        <horizontal/>
      </border>
    </dxf>
    <dxf>
      <font>
        <b val="0"/>
        <i val="0"/>
        <color theme="9"/>
      </font>
      <fill>
        <patternFill>
          <bgColor theme="0"/>
        </patternFill>
      </fill>
      <border diagonalUp="0" diagonalDown="0">
        <left/>
        <right/>
        <top style="thin">
          <color theme="5"/>
        </top>
        <bottom/>
        <vertical/>
        <horizontal style="thin">
          <color theme="5"/>
        </horizontal>
      </border>
    </dxf>
    <dxf>
      <font>
        <b val="0"/>
        <i val="0"/>
        <sz val="14"/>
        <color theme="6"/>
        <name val="Franklin Gothic Medium"/>
        <scheme val="major"/>
      </font>
      <border>
        <bottom style="thin">
          <color theme="6"/>
        </bottom>
        <vertical/>
        <horizontal/>
      </border>
    </dxf>
    <dxf>
      <font>
        <b val="0"/>
        <i val="0"/>
        <sz val="10"/>
        <color theme="0"/>
        <name val="Franklin Gothic Medium"/>
        <scheme val="major"/>
      </font>
      <fill>
        <patternFill>
          <bgColor theme="0"/>
        </patternFill>
      </fill>
      <border diagonalUp="0" diagonalDown="0">
        <left/>
        <right/>
        <top/>
        <bottom/>
        <vertical/>
        <horizontal/>
      </border>
    </dxf>
    <dxf>
      <font>
        <b val="0"/>
        <i val="0"/>
        <color theme="0"/>
      </font>
      <fill>
        <patternFill>
          <bgColor theme="9"/>
        </patternFill>
      </fill>
      <border diagonalUp="0" diagonalDown="0">
        <left/>
        <right/>
        <top/>
        <bottom/>
        <vertical/>
        <horizontal style="thin">
          <color theme="8"/>
        </horizontal>
      </border>
    </dxf>
    <dxf>
      <font>
        <b val="0"/>
        <i val="0"/>
        <color theme="0"/>
      </font>
      <fill>
        <patternFill>
          <bgColor theme="9"/>
        </patternFill>
      </fill>
      <border diagonalUp="0" diagonalDown="0">
        <left/>
        <right/>
        <top/>
        <bottom/>
        <vertical/>
        <horizontal style="thin">
          <color theme="8"/>
        </horizontal>
      </border>
    </dxf>
    <dxf>
      <font>
        <b val="0"/>
        <i val="0"/>
        <color theme="0"/>
      </font>
      <fill>
        <patternFill patternType="solid">
          <fgColor theme="0" tint="-0.14996795556505021"/>
          <bgColor theme="9"/>
        </patternFill>
      </fill>
      <border diagonalUp="0" diagonalDown="0">
        <left/>
        <right/>
        <top/>
        <bottom/>
        <vertical/>
        <horizontal style="thin">
          <color theme="8"/>
        </horizontal>
      </border>
    </dxf>
    <dxf>
      <font>
        <b val="0"/>
        <i val="0"/>
        <color theme="0"/>
      </font>
      <fill>
        <patternFill patternType="solid">
          <fgColor theme="5" tint="0.79995117038483843"/>
          <bgColor theme="9"/>
        </patternFill>
      </fill>
      <border diagonalUp="0" diagonalDown="0">
        <left/>
        <right/>
        <top style="thin">
          <color theme="8"/>
        </top>
        <bottom/>
        <vertical/>
        <horizontal style="thin">
          <color theme="8"/>
        </horizontal>
      </border>
    </dxf>
    <dxf>
      <font>
        <b val="0"/>
        <i val="0"/>
        <color theme="0"/>
      </font>
      <fill>
        <patternFill patternType="solid">
          <fgColor theme="5" tint="0.79995117038483843"/>
          <bgColor theme="9"/>
        </patternFill>
      </fill>
      <border diagonalUp="0" diagonalDown="0">
        <left/>
        <right/>
        <top/>
        <bottom style="thin">
          <color theme="8"/>
        </bottom>
        <vertical/>
        <horizontal style="thin">
          <color theme="8"/>
        </horizontal>
      </border>
    </dxf>
    <dxf>
      <font>
        <b val="0"/>
        <i val="0"/>
        <color theme="0"/>
      </font>
      <fill>
        <patternFill>
          <bgColor theme="9"/>
        </patternFill>
      </fill>
      <border diagonalUp="0" diagonalDown="0">
        <left/>
        <right/>
        <top style="thin">
          <color theme="8"/>
        </top>
        <bottom/>
        <vertical/>
        <horizontal style="thin">
          <color theme="8"/>
        </horizontal>
      </border>
    </dxf>
  </dxfs>
  <tableStyles count="4" defaultTableStyle="Personal Collections Inventory 1" defaultPivotStyle="PivotStyleLight16">
    <tableStyle name="Personal Collections Inventory" table="0" count="6">
      <tableStyleElement type="wholeTable" dxfId="29"/>
      <tableStyleElement type="headerRow" dxfId="28"/>
      <tableStyleElement type="totalRow" dxfId="27"/>
      <tableStyleElement type="firstSubtotalColumn" dxfId="26"/>
      <tableStyleElement type="firstSubtotalRow" dxfId="25"/>
      <tableStyleElement type="firstRowSubheading" dxfId="24"/>
    </tableStyle>
    <tableStyle name="Personal Collections Inventory - Slicer" pivot="0" table="0" count="10">
      <tableStyleElement type="wholeTable" dxfId="23"/>
      <tableStyleElement type="headerRow" dxfId="22"/>
    </tableStyle>
    <tableStyle name="Personal Collections Inventory 1" pivot="0" count="3">
      <tableStyleElement type="wholeTable" dxfId="21"/>
      <tableStyleElement type="headerRow" dxfId="20"/>
      <tableStyleElement type="firstColumn" dxfId="19"/>
    </tableStyle>
    <tableStyle name="Personal Collections Inventory 2" pivot="0" count="4">
      <tableStyleElement type="wholeTable" dxfId="18"/>
      <tableStyleElement type="headerRow" dxfId="17"/>
      <tableStyleElement type="totalRow" dxfId="16"/>
      <tableStyleElement type="lastColumn" dxfId="15"/>
    </tableStyle>
  </tableStyles>
  <extLst>
    <ext xmlns:x14="http://schemas.microsoft.com/office/spreadsheetml/2009/9/main" uri="{46F421CA-312F-682f-3DD2-61675219B42D}">
      <x14:dxfs count="8">
        <dxf>
          <font>
            <b val="0"/>
            <i val="0"/>
            <sz val="10"/>
            <color theme="0" tint="-0.499984740745262"/>
            <name val="Franklin Gothic Medium"/>
            <scheme val="minor"/>
          </font>
          <fill>
            <patternFill patternType="solid">
              <fgColor auto="1"/>
              <bgColor theme="0" tint="-4.9989318521683403E-2"/>
            </patternFill>
          </fill>
          <border>
            <left style="thin">
              <color theme="6"/>
            </left>
            <right style="thin">
              <color theme="6"/>
            </right>
            <top style="thin">
              <color theme="6"/>
            </top>
            <bottom style="thin">
              <color theme="6"/>
            </bottom>
            <vertical/>
            <horizontal/>
          </border>
        </dxf>
        <dxf>
          <font>
            <b val="0"/>
            <i val="0"/>
            <sz val="10"/>
            <color theme="0"/>
            <name val="Franklin Gothic Medium"/>
            <scheme val="minor"/>
          </font>
          <fill>
            <patternFill patternType="solid">
              <fgColor auto="1"/>
              <bgColor theme="6"/>
            </patternFill>
          </fill>
          <border diagonalUp="0" diagonalDown="0">
            <left/>
            <right/>
            <top/>
            <bottom/>
            <vertical/>
            <horizontal/>
          </border>
        </dxf>
        <dxf>
          <font>
            <b val="0"/>
            <i val="0"/>
            <sz val="10"/>
            <color theme="6"/>
            <name val="Franklin Gothic Medium"/>
            <scheme val="minor"/>
          </font>
          <fill>
            <patternFill patternType="solid">
              <fgColor auto="1"/>
              <bgColor theme="6" tint="0.79998168889431442"/>
            </patternFill>
          </fill>
          <border diagonalUp="0" diagonalDown="0">
            <left style="thin">
              <color theme="6"/>
            </left>
            <right style="thin">
              <color theme="6"/>
            </right>
            <top style="thin">
              <color theme="6"/>
            </top>
            <bottom style="thin">
              <color theme="6"/>
            </bottom>
            <vertical/>
            <horizontal/>
          </border>
        </dxf>
        <dxf>
          <font>
            <color theme="6"/>
          </font>
          <fill>
            <patternFill patternType="solid">
              <fgColor auto="1"/>
              <bgColor theme="6" tint="0.79998168889431442"/>
            </patternFill>
          </fill>
          <border>
            <left style="thin">
              <color rgb="FF999999"/>
            </left>
            <right style="thin">
              <color rgb="FF999999"/>
            </right>
            <top style="thin">
              <color rgb="FF999999"/>
            </top>
            <bottom style="thin">
              <color rgb="FF999999"/>
            </bottom>
            <vertical/>
            <horizontal/>
          </border>
        </dxf>
        <dxf>
          <font>
            <b val="0"/>
            <i val="0"/>
            <sz val="10"/>
            <color theme="0"/>
            <name val="Franklin Gothic Medium"/>
            <scheme val="minor"/>
          </font>
          <fill>
            <patternFill patternType="solid">
              <fgColor theme="6" tint="0.79995117038483843"/>
              <bgColor theme="6"/>
            </patternFill>
          </fill>
          <border diagonalUp="0" diagonalDown="0">
            <left/>
            <right/>
            <top/>
            <bottom/>
            <vertical/>
            <horizontal/>
          </border>
        </dxf>
        <dxf>
          <font>
            <b val="0"/>
            <i val="0"/>
            <sz val="10"/>
            <color theme="0"/>
            <name val="Franklin Gothic Medium"/>
            <scheme val="minor"/>
          </font>
          <fill>
            <patternFill patternType="solid">
              <fgColor theme="6" tint="0.59999389629810485"/>
              <bgColor theme="6"/>
            </patternFill>
          </fill>
          <border diagonalUp="0" diagonalDown="0">
            <left/>
            <right/>
            <top/>
            <bottom/>
            <vertical/>
            <horizontal/>
          </border>
        </dxf>
        <dxf>
          <font>
            <b val="0"/>
            <i val="0"/>
            <sz val="10"/>
            <color theme="6"/>
            <name val="Franklin Gothic Medium"/>
            <scheme val="minor"/>
          </font>
          <fill>
            <patternFill patternType="solid">
              <fgColor rgb="FFFFFFFF"/>
              <bgColor theme="0"/>
            </patternFill>
          </fill>
          <border diagonalUp="0" diagonalDown="0">
            <left style="thin">
              <color theme="6"/>
            </left>
            <right style="thin">
              <color theme="6"/>
            </right>
            <top style="thin">
              <color theme="6"/>
            </top>
            <bottom style="thin">
              <color theme="6"/>
            </bottom>
            <vertical/>
            <horizontal/>
          </border>
        </dxf>
        <dxf>
          <font>
            <b val="0"/>
            <i val="0"/>
            <sz val="10"/>
            <color theme="5"/>
            <name val="Franklin Gothic Medium"/>
            <scheme val="minor"/>
          </font>
          <fill>
            <patternFill patternType="solid">
              <fgColor rgb="FFFFFFFF"/>
              <bgColor theme="0"/>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Personal Collections Inventory - Slicer">
        <x14:slicerStyle name="Personal Collections Inventory -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000" b="0" i="0" u="none" strike="noStrike" kern="1200" spc="0" baseline="0">
                <a:solidFill>
                  <a:schemeClr val="accent1"/>
                </a:solidFill>
                <a:latin typeface="+mn-lt"/>
                <a:ea typeface="+mn-ea"/>
                <a:cs typeface="+mn-cs"/>
              </a:defRPr>
            </a:pPr>
            <a:r>
              <a:rPr lang="en-US"/>
              <a:t>Top Ten</a:t>
            </a:r>
          </a:p>
        </c:rich>
      </c:tx>
      <c:layout>
        <c:manualLayout>
          <c:xMode val="edge"/>
          <c:yMode val="edge"/>
          <c:x val="1.2047156312818756E-3"/>
          <c:y val="2.3649675369526179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accent1"/>
              </a:solidFill>
              <a:latin typeface="+mn-lt"/>
              <a:ea typeface="+mn-ea"/>
              <a:cs typeface="+mn-cs"/>
            </a:defRPr>
          </a:pPr>
          <a:endParaRPr lang="tr-TR"/>
        </a:p>
      </c:txPr>
    </c:title>
    <c:autoTitleDeleted val="0"/>
    <c:plotArea>
      <c:layout/>
      <c:barChart>
        <c:barDir val="bar"/>
        <c:grouping val="clustered"/>
        <c:varyColors val="0"/>
        <c:ser>
          <c:idx val="0"/>
          <c:order val="0"/>
          <c:tx>
            <c:strRef>
              <c:f>Summary!$C$5</c:f>
              <c:strCache>
                <c:ptCount val="1"/>
                <c:pt idx="0">
                  <c:v>Axis</c:v>
                </c:pt>
              </c:strCache>
            </c:strRef>
          </c:tx>
          <c:spPr>
            <a:solidFill>
              <a:srgbClr val="8C704F"/>
            </a:solidFill>
            <a:ln>
              <a:noFill/>
            </a:ln>
            <a:effectLst/>
          </c:spPr>
          <c:invertIfNegative val="0"/>
          <c:cat>
            <c:strRef>
              <c:f>Summary!$B$6:$B$15</c:f>
              <c:strCache>
                <c:ptCount val="10"/>
                <c:pt idx="0">
                  <c:v>Art</c:v>
                </c:pt>
                <c:pt idx="1">
                  <c:v>Books</c:v>
                </c:pt>
                <c:pt idx="2">
                  <c:v>Music</c:v>
                </c:pt>
                <c:pt idx="3">
                  <c:v>Movies</c:v>
                </c:pt>
                <c:pt idx="4">
                  <c:v>Toys</c:v>
                </c:pt>
                <c:pt idx="5">
                  <c:v>Games</c:v>
                </c:pt>
                <c:pt idx="6">
                  <c:v>Jewelry</c:v>
                </c:pt>
                <c:pt idx="7">
                  <c:v>Keepsakes</c:v>
                </c:pt>
                <c:pt idx="8">
                  <c:v>Memorabilia</c:v>
                </c:pt>
                <c:pt idx="9">
                  <c:v>Sports</c:v>
                </c:pt>
              </c:strCache>
            </c:strRef>
          </c:cat>
          <c:val>
            <c:numRef>
              <c:f>Summary!$C$6:$C$15</c:f>
              <c:numCache>
                <c:formatCode>General</c:formatCode>
                <c:ptCount val="10"/>
                <c:pt idx="0">
                  <c:v>-1</c:v>
                </c:pt>
                <c:pt idx="1">
                  <c:v>-1</c:v>
                </c:pt>
                <c:pt idx="2">
                  <c:v>-1</c:v>
                </c:pt>
                <c:pt idx="3">
                  <c:v>-1</c:v>
                </c:pt>
                <c:pt idx="4">
                  <c:v>-1</c:v>
                </c:pt>
                <c:pt idx="5">
                  <c:v>-1</c:v>
                </c:pt>
                <c:pt idx="6">
                  <c:v>-1</c:v>
                </c:pt>
                <c:pt idx="7">
                  <c:v>-1</c:v>
                </c:pt>
                <c:pt idx="8">
                  <c:v>-1</c:v>
                </c:pt>
                <c:pt idx="9">
                  <c:v>-1</c:v>
                </c:pt>
              </c:numCache>
            </c:numRef>
          </c:val>
        </c:ser>
        <c:ser>
          <c:idx val="1"/>
          <c:order val="1"/>
          <c:tx>
            <c:strRef>
              <c:f>Summary!$D$5</c:f>
              <c:strCache>
                <c:ptCount val="1"/>
                <c:pt idx="0">
                  <c:v>Vals</c:v>
                </c:pt>
              </c:strCache>
            </c:strRef>
          </c:tx>
          <c:spPr>
            <a:solidFill>
              <a:srgbClr val="36AAB6"/>
            </a:solidFill>
            <a:ln>
              <a:noFill/>
            </a:ln>
            <a:effectLst/>
          </c:spPr>
          <c:invertIfNegative val="0"/>
          <c:cat>
            <c:strRef>
              <c:f>Summary!$B$6:$B$15</c:f>
              <c:strCache>
                <c:ptCount val="10"/>
                <c:pt idx="0">
                  <c:v>Art</c:v>
                </c:pt>
                <c:pt idx="1">
                  <c:v>Books</c:v>
                </c:pt>
                <c:pt idx="2">
                  <c:v>Music</c:v>
                </c:pt>
                <c:pt idx="3">
                  <c:v>Movies</c:v>
                </c:pt>
                <c:pt idx="4">
                  <c:v>Toys</c:v>
                </c:pt>
                <c:pt idx="5">
                  <c:v>Games</c:v>
                </c:pt>
                <c:pt idx="6">
                  <c:v>Jewelry</c:v>
                </c:pt>
                <c:pt idx="7">
                  <c:v>Keepsakes</c:v>
                </c:pt>
                <c:pt idx="8">
                  <c:v>Memorabilia</c:v>
                </c:pt>
                <c:pt idx="9">
                  <c:v>Sports</c:v>
                </c:pt>
              </c:strCache>
            </c:strRef>
          </c:cat>
          <c:val>
            <c:numRef>
              <c:f>Summary!$D$6:$D$15</c:f>
              <c:numCache>
                <c:formatCode>General</c:formatCode>
                <c:ptCount val="10"/>
                <c:pt idx="0">
                  <c:v>3</c:v>
                </c:pt>
                <c:pt idx="1">
                  <c:v>3</c:v>
                </c:pt>
                <c:pt idx="2">
                  <c:v>3</c:v>
                </c:pt>
                <c:pt idx="3">
                  <c:v>2</c:v>
                </c:pt>
                <c:pt idx="4">
                  <c:v>2</c:v>
                </c:pt>
                <c:pt idx="5">
                  <c:v>1</c:v>
                </c:pt>
                <c:pt idx="6">
                  <c:v>1</c:v>
                </c:pt>
                <c:pt idx="7">
                  <c:v>1</c:v>
                </c:pt>
                <c:pt idx="8">
                  <c:v>0</c:v>
                </c:pt>
                <c:pt idx="9">
                  <c:v>0</c:v>
                </c:pt>
              </c:numCache>
            </c:numRef>
          </c:val>
        </c:ser>
        <c:dLbls>
          <c:showLegendKey val="0"/>
          <c:showVal val="0"/>
          <c:showCatName val="0"/>
          <c:showSerName val="0"/>
          <c:showPercent val="0"/>
          <c:showBubbleSize val="0"/>
        </c:dLbls>
        <c:gapWidth val="20"/>
        <c:overlap val="100"/>
        <c:axId val="1064016592"/>
        <c:axId val="1064008360"/>
      </c:barChart>
      <c:catAx>
        <c:axId val="1064016592"/>
        <c:scaling>
          <c:orientation val="maxMin"/>
        </c:scaling>
        <c:delete val="0"/>
        <c:axPos val="l"/>
        <c:numFmt formatCode="General" sourceLinked="1"/>
        <c:majorTickMark val="none"/>
        <c:minorTickMark val="none"/>
        <c:tickLblPos val="nextTo"/>
        <c:spPr>
          <a:noFill/>
          <a:ln w="38100" cap="flat" cmpd="sng" algn="ctr">
            <a:solidFill>
              <a:schemeClr val="bg1"/>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tr-TR"/>
          </a:p>
        </c:txPr>
        <c:crossAx val="1064008360"/>
        <c:crosses val="autoZero"/>
        <c:auto val="0"/>
        <c:lblAlgn val="ctr"/>
        <c:lblOffset val="0"/>
        <c:noMultiLvlLbl val="0"/>
      </c:catAx>
      <c:valAx>
        <c:axId val="1064008360"/>
        <c:scaling>
          <c:orientation val="minMax"/>
          <c:min val="-1"/>
        </c:scaling>
        <c:delete val="0"/>
        <c:axPos val="t"/>
        <c:numFmt formatCode="#,##0;;#,##0;@" sourceLinked="0"/>
        <c:majorTickMark val="out"/>
        <c:minorTickMark val="none"/>
        <c:tickLblPos val="nextTo"/>
        <c:spPr>
          <a:noFill/>
          <a:ln>
            <a:solidFill>
              <a:schemeClr val="accent2"/>
            </a:solidFill>
          </a:ln>
          <a:effectLst/>
        </c:spPr>
        <c:txPr>
          <a:bodyPr rot="-60000000" spcFirstLastPara="1" vertOverflow="ellipsis" vert="horz" wrap="square" anchor="ctr" anchorCtr="1"/>
          <a:lstStyle/>
          <a:p>
            <a:pPr>
              <a:defRPr sz="900" b="0" i="0" u="none" strike="noStrike" kern="1200" baseline="0">
                <a:solidFill>
                  <a:schemeClr val="accent2"/>
                </a:solidFill>
                <a:latin typeface="+mn-lt"/>
                <a:ea typeface="+mn-ea"/>
                <a:cs typeface="+mn-cs"/>
              </a:defRPr>
            </a:pPr>
            <a:endParaRPr lang="tr-TR"/>
          </a:p>
        </c:txPr>
        <c:crossAx val="1064016592"/>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tr-T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Lists!A1"/><Relationship Id="rId1" Type="http://schemas.openxmlformats.org/officeDocument/2006/relationships/hyperlink" Target="#Inventory!A1"/></Relationships>
</file>

<file path=xl/drawings/_rels/drawing2.xml.rels><?xml version="1.0" encoding="UTF-8" standalone="yes"?>
<Relationships xmlns="http://schemas.openxmlformats.org/package/2006/relationships"><Relationship Id="rId2" Type="http://schemas.openxmlformats.org/officeDocument/2006/relationships/hyperlink" Target="#Lists!A1"/><Relationship Id="rId1" Type="http://schemas.openxmlformats.org/officeDocument/2006/relationships/hyperlink" Target="#Summary!A1"/></Relationships>
</file>

<file path=xl/drawings/_rels/drawing3.xml.rels><?xml version="1.0" encoding="UTF-8" standalone="yes"?>
<Relationships xmlns="http://schemas.openxmlformats.org/package/2006/relationships"><Relationship Id="rId2" Type="http://schemas.openxmlformats.org/officeDocument/2006/relationships/hyperlink" Target="#Inventory!A1"/><Relationship Id="rId1" Type="http://schemas.openxmlformats.org/officeDocument/2006/relationships/hyperlink" Target="#Summary!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1857375</xdr:colOff>
      <xdr:row>1</xdr:row>
      <xdr:rowOff>9525</xdr:rowOff>
    </xdr:to>
    <xdr:sp macro="" textlink="">
      <xdr:nvSpPr>
        <xdr:cNvPr id="7" name="Summary" descr="&quot;&quot;" title="Summary navagation button"/>
        <xdr:cNvSpPr/>
      </xdr:nvSpPr>
      <xdr:spPr>
        <a:xfrm>
          <a:off x="0" y="0"/>
          <a:ext cx="2095500" cy="419100"/>
        </a:xfrm>
        <a:prstGeom prst="rect">
          <a:avLst/>
        </a:prstGeom>
        <a:solidFill>
          <a:schemeClr val="accent1"/>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latin typeface="+mj-lt"/>
            </a:rPr>
            <a:t>Summary</a:t>
          </a:r>
        </a:p>
      </xdr:txBody>
    </xdr:sp>
    <xdr:clientData fPrintsWithSheet="0"/>
  </xdr:twoCellAnchor>
  <xdr:twoCellAnchor editAs="absolute">
    <xdr:from>
      <xdr:col>1</xdr:col>
      <xdr:colOff>1857375</xdr:colOff>
      <xdr:row>0</xdr:row>
      <xdr:rowOff>0</xdr:rowOff>
    </xdr:from>
    <xdr:to>
      <xdr:col>4</xdr:col>
      <xdr:colOff>1219200</xdr:colOff>
      <xdr:row>1</xdr:row>
      <xdr:rowOff>9525</xdr:rowOff>
    </xdr:to>
    <xdr:sp macro="" textlink="">
      <xdr:nvSpPr>
        <xdr:cNvPr id="8" name="Inventory" descr="&quot;&quot;" title="Inventory navagation button">
          <a:hlinkClick xmlns:r="http://schemas.openxmlformats.org/officeDocument/2006/relationships" r:id="rId1" tooltip="Click to view collections inventory"/>
        </xdr:cNvPr>
        <xdr:cNvSpPr/>
      </xdr:nvSpPr>
      <xdr:spPr>
        <a:xfrm>
          <a:off x="2095500" y="0"/>
          <a:ext cx="2095500" cy="419100"/>
        </a:xfrm>
        <a:prstGeom prst="rect">
          <a:avLst/>
        </a:prstGeom>
        <a:solidFill>
          <a:schemeClr val="accent2"/>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latin typeface="+mj-lt"/>
            </a:rPr>
            <a:t>Inventory</a:t>
          </a:r>
        </a:p>
      </xdr:txBody>
    </xdr:sp>
    <xdr:clientData fPrintsWithSheet="0"/>
  </xdr:twoCellAnchor>
  <xdr:twoCellAnchor>
    <xdr:from>
      <xdr:col>4</xdr:col>
      <xdr:colOff>1219200</xdr:colOff>
      <xdr:row>0</xdr:row>
      <xdr:rowOff>0</xdr:rowOff>
    </xdr:from>
    <xdr:to>
      <xdr:col>5</xdr:col>
      <xdr:colOff>1400175</xdr:colOff>
      <xdr:row>1</xdr:row>
      <xdr:rowOff>9525</xdr:rowOff>
    </xdr:to>
    <xdr:sp macro="" textlink="">
      <xdr:nvSpPr>
        <xdr:cNvPr id="9" name="Lists" descr="&quot;&quot;" title="Lists navagation button">
          <a:hlinkClick xmlns:r="http://schemas.openxmlformats.org/officeDocument/2006/relationships" r:id="rId2" tooltip="Click to view collections inventory lists"/>
        </xdr:cNvPr>
        <xdr:cNvSpPr/>
      </xdr:nvSpPr>
      <xdr:spPr>
        <a:xfrm>
          <a:off x="4191000" y="0"/>
          <a:ext cx="2095500" cy="419100"/>
        </a:xfrm>
        <a:prstGeom prst="rect">
          <a:avLst/>
        </a:prstGeom>
        <a:solidFill>
          <a:schemeClr val="accent2"/>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latin typeface="+mj-lt"/>
            </a:rPr>
            <a:t>Lists</a:t>
          </a:r>
        </a:p>
      </xdr:txBody>
    </xdr:sp>
    <xdr:clientData fPrintsWithSheet="0"/>
  </xdr:twoCellAnchor>
  <xdr:twoCellAnchor>
    <xdr:from>
      <xdr:col>1</xdr:col>
      <xdr:colOff>114299</xdr:colOff>
      <xdr:row>3</xdr:row>
      <xdr:rowOff>9525</xdr:rowOff>
    </xdr:from>
    <xdr:to>
      <xdr:col>7</xdr:col>
      <xdr:colOff>180974</xdr:colOff>
      <xdr:row>15</xdr:row>
      <xdr:rowOff>14287</xdr:rowOff>
    </xdr:to>
    <xdr:graphicFrame macro="">
      <xdr:nvGraphicFramePr>
        <xdr:cNvPr id="3" name="Top 10 Chart" descr="Bar chart showing the top ten collection types by total count of items in that specific type. " title="Top Ten category type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219075</xdr:colOff>
      <xdr:row>24</xdr:row>
      <xdr:rowOff>104776</xdr:rowOff>
    </xdr:from>
    <xdr:to>
      <xdr:col>5</xdr:col>
      <xdr:colOff>523875</xdr:colOff>
      <xdr:row>26</xdr:row>
      <xdr:rowOff>228600</xdr:rowOff>
    </xdr:to>
    <xdr:sp macro="" textlink="">
      <xdr:nvSpPr>
        <xdr:cNvPr id="6" name="Tip" descr="To update this PivotTable, right-click in the table and then click Refresh." title="Summary Tip"/>
        <xdr:cNvSpPr/>
      </xdr:nvSpPr>
      <xdr:spPr>
        <a:xfrm>
          <a:off x="3190875" y="7210426"/>
          <a:ext cx="2219325" cy="733424"/>
        </a:xfrm>
        <a:prstGeom prst="wedgeRectCallout">
          <a:avLst>
            <a:gd name="adj1" fmla="val -56241"/>
            <a:gd name="adj2" fmla="val -21371"/>
          </a:avLst>
        </a:prstGeom>
        <a:solidFill>
          <a:schemeClr val="bg1"/>
        </a:solidFill>
        <a:ln>
          <a:solidFill>
            <a:schemeClr val="accent5"/>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lIns="137160" rtlCol="0" anchor="ctr"/>
        <a:lstStyle/>
        <a:p>
          <a:pPr algn="l">
            <a:lnSpc>
              <a:spcPct val="114000"/>
            </a:lnSpc>
          </a:pPr>
          <a:r>
            <a:rPr lang="en-US" sz="1400">
              <a:solidFill>
                <a:schemeClr val="accent2"/>
              </a:solidFill>
            </a:rPr>
            <a:t>Summary </a:t>
          </a:r>
          <a:r>
            <a:rPr lang="en-US" sz="1400" baseline="0">
              <a:solidFill>
                <a:schemeClr val="accent2"/>
              </a:solidFill>
            </a:rPr>
            <a:t>Tip:</a:t>
          </a:r>
          <a:br>
            <a:rPr lang="en-US" sz="1400" baseline="0">
              <a:solidFill>
                <a:schemeClr val="accent2"/>
              </a:solidFill>
            </a:rPr>
          </a:br>
          <a:r>
            <a:rPr lang="en-US" sz="900" baseline="0">
              <a:solidFill>
                <a:schemeClr val="accent6"/>
              </a:solidFill>
            </a:rPr>
            <a:t>To update this PivotTable, right-click in the table and then click </a:t>
          </a:r>
          <a:r>
            <a:rPr lang="en-US" sz="900" b="1" baseline="0">
              <a:solidFill>
                <a:schemeClr val="accent6"/>
              </a:solidFill>
            </a:rPr>
            <a:t>Refresh</a:t>
          </a:r>
          <a:r>
            <a:rPr lang="en-US" sz="900" baseline="0">
              <a:solidFill>
                <a:schemeClr val="accent6"/>
              </a:solidFill>
            </a:rPr>
            <a:t>.</a:t>
          </a:r>
          <a:endParaRPr lang="en-US" sz="900">
            <a:solidFill>
              <a:schemeClr val="accent6"/>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28575</xdr:colOff>
      <xdr:row>1</xdr:row>
      <xdr:rowOff>9525</xdr:rowOff>
    </xdr:to>
    <xdr:sp macro="" textlink="">
      <xdr:nvSpPr>
        <xdr:cNvPr id="10" name="Summary">
          <a:hlinkClick xmlns:r="http://schemas.openxmlformats.org/officeDocument/2006/relationships" r:id="rId1" tooltip="Click to view collections inventory summary"/>
        </xdr:cNvPr>
        <xdr:cNvSpPr/>
      </xdr:nvSpPr>
      <xdr:spPr>
        <a:xfrm>
          <a:off x="0" y="0"/>
          <a:ext cx="2095500" cy="419100"/>
        </a:xfrm>
        <a:prstGeom prst="rect">
          <a:avLst/>
        </a:prstGeom>
        <a:solidFill>
          <a:schemeClr val="accent2"/>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latin typeface="+mj-lt"/>
            </a:rPr>
            <a:t>Summary</a:t>
          </a:r>
        </a:p>
      </xdr:txBody>
    </xdr:sp>
    <xdr:clientData fPrintsWithSheet="0"/>
  </xdr:twoCellAnchor>
  <xdr:twoCellAnchor>
    <xdr:from>
      <xdr:col>2</xdr:col>
      <xdr:colOff>28575</xdr:colOff>
      <xdr:row>0</xdr:row>
      <xdr:rowOff>0</xdr:rowOff>
    </xdr:from>
    <xdr:to>
      <xdr:col>2</xdr:col>
      <xdr:colOff>2124075</xdr:colOff>
      <xdr:row>1</xdr:row>
      <xdr:rowOff>9525</xdr:rowOff>
    </xdr:to>
    <xdr:sp macro="" textlink="">
      <xdr:nvSpPr>
        <xdr:cNvPr id="11" name="Inventory" descr="&quot;&quot;" title="Inventory navagation button"/>
        <xdr:cNvSpPr/>
      </xdr:nvSpPr>
      <xdr:spPr>
        <a:xfrm>
          <a:off x="2095500" y="0"/>
          <a:ext cx="2095500" cy="419100"/>
        </a:xfrm>
        <a:prstGeom prst="rect">
          <a:avLst/>
        </a:prstGeom>
        <a:solidFill>
          <a:schemeClr val="accent3"/>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latin typeface="+mj-lt"/>
            </a:rPr>
            <a:t>Inventory</a:t>
          </a:r>
        </a:p>
      </xdr:txBody>
    </xdr:sp>
    <xdr:clientData fPrintsWithSheet="0"/>
  </xdr:twoCellAnchor>
  <xdr:twoCellAnchor>
    <xdr:from>
      <xdr:col>2</xdr:col>
      <xdr:colOff>2124075</xdr:colOff>
      <xdr:row>0</xdr:row>
      <xdr:rowOff>0</xdr:rowOff>
    </xdr:from>
    <xdr:to>
      <xdr:col>4</xdr:col>
      <xdr:colOff>466725</xdr:colOff>
      <xdr:row>1</xdr:row>
      <xdr:rowOff>9525</xdr:rowOff>
    </xdr:to>
    <xdr:sp macro="" textlink="">
      <xdr:nvSpPr>
        <xdr:cNvPr id="12" name="Lists" descr="&quot;&quot;" title="Lists navagation button">
          <a:hlinkClick xmlns:r="http://schemas.openxmlformats.org/officeDocument/2006/relationships" r:id="rId2" tooltip="Click to view collections inventory lists"/>
        </xdr:cNvPr>
        <xdr:cNvSpPr/>
      </xdr:nvSpPr>
      <xdr:spPr>
        <a:xfrm>
          <a:off x="4191000" y="0"/>
          <a:ext cx="2095500" cy="419100"/>
        </a:xfrm>
        <a:prstGeom prst="rect">
          <a:avLst/>
        </a:prstGeom>
        <a:solidFill>
          <a:schemeClr val="accent2"/>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latin typeface="+mj-lt"/>
            </a:rPr>
            <a:t>Lists</a:t>
          </a:r>
        </a:p>
      </xdr:txBody>
    </xdr:sp>
    <xdr:clientData fPrintsWithSheet="0"/>
  </xdr:twoCellAnchor>
  <xdr:twoCellAnchor editAs="oneCell">
    <xdr:from>
      <xdr:col>4</xdr:col>
      <xdr:colOff>1866900</xdr:colOff>
      <xdr:row>4</xdr:row>
      <xdr:rowOff>333374</xdr:rowOff>
    </xdr:from>
    <xdr:to>
      <xdr:col>5</xdr:col>
      <xdr:colOff>1028700</xdr:colOff>
      <xdr:row>9</xdr:row>
      <xdr:rowOff>142875</xdr:rowOff>
    </xdr:to>
    <xdr:sp macro="" textlink="">
      <xdr:nvSpPr>
        <xdr:cNvPr id="13" name="Tip" descr="Enter all of your collection items in this table. The Slicer to the left can be used  filter your inventory list. Hold Ctrl to select multiple items and select the Clear Filter button in the top right corner to remove the filter." title="Personal Inventory Tips"/>
        <xdr:cNvSpPr/>
      </xdr:nvSpPr>
      <xdr:spPr>
        <a:xfrm>
          <a:off x="7686675" y="2057399"/>
          <a:ext cx="2533650" cy="1143001"/>
        </a:xfrm>
        <a:prstGeom prst="wedgeRectCallout">
          <a:avLst>
            <a:gd name="adj1" fmla="val -56241"/>
            <a:gd name="adj2" fmla="val -21371"/>
          </a:avLst>
        </a:prstGeom>
        <a:solidFill>
          <a:schemeClr val="bg1"/>
        </a:solidFill>
        <a:ln>
          <a:solidFill>
            <a:schemeClr val="accent5"/>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lIns="137160" rtlCol="0" anchor="ctr"/>
        <a:lstStyle/>
        <a:p>
          <a:pPr algn="l">
            <a:lnSpc>
              <a:spcPct val="114000"/>
            </a:lnSpc>
          </a:pPr>
          <a:r>
            <a:rPr lang="en-US" sz="1400">
              <a:solidFill>
                <a:schemeClr val="accent2"/>
              </a:solidFill>
            </a:rPr>
            <a:t>Personal Inventory </a:t>
          </a:r>
          <a:r>
            <a:rPr lang="en-US" sz="1400" baseline="0">
              <a:solidFill>
                <a:schemeClr val="accent2"/>
              </a:solidFill>
            </a:rPr>
            <a:t>Tips:</a:t>
          </a:r>
          <a:br>
            <a:rPr lang="en-US" sz="1400" baseline="0">
              <a:solidFill>
                <a:schemeClr val="accent2"/>
              </a:solidFill>
            </a:rPr>
          </a:br>
          <a:r>
            <a:rPr lang="en-US" sz="900" baseline="0">
              <a:solidFill>
                <a:schemeClr val="accent6"/>
              </a:solidFill>
            </a:rPr>
            <a:t>Enter all of your collection items in this table. The Slicer to the left can be used  filter your inventory list. Hold Ctrl to select multiple items and select the Clear Filter button in the top right corner to remove the filter.</a:t>
          </a:r>
          <a:endParaRPr lang="en-US" sz="900">
            <a:solidFill>
              <a:schemeClr val="accent6"/>
            </a:solidFill>
          </a:endParaRPr>
        </a:p>
      </xdr:txBody>
    </xdr:sp>
    <xdr:clientData fPrintsWithSheet="0"/>
  </xdr:twoCellAnchor>
  <xdr:twoCellAnchor editAs="absolute">
    <xdr:from>
      <xdr:col>1</xdr:col>
      <xdr:colOff>123825</xdr:colOff>
      <xdr:row>4</xdr:row>
      <xdr:rowOff>57151</xdr:rowOff>
    </xdr:from>
    <xdr:to>
      <xdr:col>1</xdr:col>
      <xdr:colOff>1771650</xdr:colOff>
      <xdr:row>17</xdr:row>
      <xdr:rowOff>123824</xdr:rowOff>
    </xdr:to>
    <mc:AlternateContent xmlns:mc="http://schemas.openxmlformats.org/markup-compatibility/2006" xmlns:sle15="http://schemas.microsoft.com/office/drawing/2012/slicer">
      <mc:Choice Requires="sle15">
        <xdr:graphicFrame macro="">
          <xdr:nvGraphicFramePr>
            <xdr:cNvPr id="15" name="Type Slicer" descr="Select items on slicer to show in inventory table.  Use the CTRL key to select multiple items." title="Type Slicer"/>
            <xdr:cNvGraphicFramePr/>
          </xdr:nvGraphicFramePr>
          <xdr:xfrm>
            <a:off x="0" y="0"/>
            <a:ext cx="0" cy="0"/>
          </xdr:xfrm>
          <a:graphic>
            <a:graphicData uri="http://schemas.microsoft.com/office/drawing/2010/slicer">
              <sle:slicer xmlns:sle="http://schemas.microsoft.com/office/drawing/2010/slicer" name="Type Slicer"/>
            </a:graphicData>
          </a:graphic>
        </xdr:graphicFrame>
      </mc:Choice>
      <mc:Fallback xmlns="">
        <xdr:sp macro="" textlink="">
          <xdr:nvSpPr>
            <xdr:cNvPr id="0" name=""/>
            <xdr:cNvSpPr>
              <a:spLocks noTextEdit="1"/>
            </xdr:cNvSpPr>
          </xdr:nvSpPr>
          <xdr:spPr>
            <a:xfrm>
              <a:off x="361950" y="1781176"/>
              <a:ext cx="1647825" cy="330517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4</xdr:col>
      <xdr:colOff>190499</xdr:colOff>
      <xdr:row>5</xdr:row>
      <xdr:rowOff>38101</xdr:rowOff>
    </xdr:from>
    <xdr:to>
      <xdr:col>6</xdr:col>
      <xdr:colOff>609600</xdr:colOff>
      <xdr:row>8</xdr:row>
      <xdr:rowOff>114300</xdr:rowOff>
    </xdr:to>
    <xdr:sp macro="" textlink="">
      <xdr:nvSpPr>
        <xdr:cNvPr id="2" name="Tips" descr="Enter your collection types in this table. The count will automatically be calculated for you." title="Tip"/>
        <xdr:cNvSpPr/>
      </xdr:nvSpPr>
      <xdr:spPr>
        <a:xfrm>
          <a:off x="3562349" y="2143126"/>
          <a:ext cx="1943101" cy="876299"/>
        </a:xfrm>
        <a:prstGeom prst="wedgeRectCallout">
          <a:avLst>
            <a:gd name="adj1" fmla="val -56241"/>
            <a:gd name="adj2" fmla="val -21371"/>
          </a:avLst>
        </a:prstGeom>
        <a:solidFill>
          <a:schemeClr val="bg1"/>
        </a:solidFill>
        <a:ln>
          <a:solidFill>
            <a:schemeClr val="accent5"/>
          </a:solidFill>
        </a:ln>
        <a:effectLst/>
      </xdr:spPr>
      <xdr:style>
        <a:lnRef idx="1">
          <a:schemeClr val="accent1"/>
        </a:lnRef>
        <a:fillRef idx="2">
          <a:schemeClr val="accent1"/>
        </a:fillRef>
        <a:effectRef idx="1">
          <a:schemeClr val="accent1"/>
        </a:effectRef>
        <a:fontRef idx="minor">
          <a:schemeClr val="dk1"/>
        </a:fontRef>
      </xdr:style>
      <xdr:txBody>
        <a:bodyPr vertOverflow="clip" horzOverflow="clip" lIns="137160" rtlCol="0" anchor="ctr"/>
        <a:lstStyle/>
        <a:p>
          <a:pPr algn="l">
            <a:lnSpc>
              <a:spcPct val="114000"/>
            </a:lnSpc>
          </a:pPr>
          <a:r>
            <a:rPr lang="en-US" sz="1400">
              <a:solidFill>
                <a:schemeClr val="accent2"/>
              </a:solidFill>
            </a:rPr>
            <a:t>Collections</a:t>
          </a:r>
          <a:r>
            <a:rPr lang="en-US" sz="1400" baseline="0">
              <a:solidFill>
                <a:schemeClr val="accent2"/>
              </a:solidFill>
            </a:rPr>
            <a:t> List Tip:</a:t>
          </a:r>
          <a:br>
            <a:rPr lang="en-US" sz="1400" baseline="0">
              <a:solidFill>
                <a:schemeClr val="accent2"/>
              </a:solidFill>
            </a:rPr>
          </a:br>
          <a:r>
            <a:rPr lang="en-US" sz="900" baseline="0">
              <a:solidFill>
                <a:schemeClr val="accent6"/>
              </a:solidFill>
            </a:rPr>
            <a:t>Enter your collection types in this table. The count will automatically be calculated for you.</a:t>
          </a:r>
          <a:endParaRPr lang="en-US" sz="900">
            <a:solidFill>
              <a:schemeClr val="accent6"/>
            </a:solidFill>
          </a:endParaRPr>
        </a:p>
      </xdr:txBody>
    </xdr:sp>
    <xdr:clientData fPrintsWithSheet="0"/>
  </xdr:twoCellAnchor>
  <xdr:twoCellAnchor editAs="absolute">
    <xdr:from>
      <xdr:col>0</xdr:col>
      <xdr:colOff>0</xdr:colOff>
      <xdr:row>0</xdr:row>
      <xdr:rowOff>0</xdr:rowOff>
    </xdr:from>
    <xdr:to>
      <xdr:col>1</xdr:col>
      <xdr:colOff>1857375</xdr:colOff>
      <xdr:row>1</xdr:row>
      <xdr:rowOff>9525</xdr:rowOff>
    </xdr:to>
    <xdr:sp macro="" textlink="">
      <xdr:nvSpPr>
        <xdr:cNvPr id="5" name="Summary">
          <a:hlinkClick xmlns:r="http://schemas.openxmlformats.org/officeDocument/2006/relationships" r:id="rId1" tooltip="Click to view collections inventory summary"/>
        </xdr:cNvPr>
        <xdr:cNvSpPr/>
      </xdr:nvSpPr>
      <xdr:spPr>
        <a:xfrm>
          <a:off x="0" y="0"/>
          <a:ext cx="2095500" cy="419100"/>
        </a:xfrm>
        <a:prstGeom prst="rect">
          <a:avLst/>
        </a:prstGeom>
        <a:solidFill>
          <a:schemeClr val="accent2"/>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latin typeface="+mj-lt"/>
            </a:rPr>
            <a:t>Summary</a:t>
          </a:r>
        </a:p>
      </xdr:txBody>
    </xdr:sp>
    <xdr:clientData fPrintsWithSheet="0"/>
  </xdr:twoCellAnchor>
  <xdr:twoCellAnchor editAs="absolute">
    <xdr:from>
      <xdr:col>1</xdr:col>
      <xdr:colOff>1857375</xdr:colOff>
      <xdr:row>0</xdr:row>
      <xdr:rowOff>0</xdr:rowOff>
    </xdr:from>
    <xdr:to>
      <xdr:col>5</xdr:col>
      <xdr:colOff>57150</xdr:colOff>
      <xdr:row>1</xdr:row>
      <xdr:rowOff>9525</xdr:rowOff>
    </xdr:to>
    <xdr:sp macro="" textlink="">
      <xdr:nvSpPr>
        <xdr:cNvPr id="6" name="Inventory">
          <a:hlinkClick xmlns:r="http://schemas.openxmlformats.org/officeDocument/2006/relationships" r:id="rId2" tooltip="Click to view collections inventory"/>
        </xdr:cNvPr>
        <xdr:cNvSpPr/>
      </xdr:nvSpPr>
      <xdr:spPr>
        <a:xfrm>
          <a:off x="2095500" y="0"/>
          <a:ext cx="2095500" cy="419100"/>
        </a:xfrm>
        <a:prstGeom prst="rect">
          <a:avLst/>
        </a:prstGeom>
        <a:solidFill>
          <a:schemeClr val="accent2"/>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latin typeface="+mj-lt"/>
            </a:rPr>
            <a:t>Inventory</a:t>
          </a:r>
        </a:p>
      </xdr:txBody>
    </xdr:sp>
    <xdr:clientData fPrintsWithSheet="0"/>
  </xdr:twoCellAnchor>
  <xdr:twoCellAnchor editAs="absolute">
    <xdr:from>
      <xdr:col>5</xdr:col>
      <xdr:colOff>57150</xdr:colOff>
      <xdr:row>0</xdr:row>
      <xdr:rowOff>0</xdr:rowOff>
    </xdr:from>
    <xdr:to>
      <xdr:col>8</xdr:col>
      <xdr:colOff>0</xdr:colOff>
      <xdr:row>1</xdr:row>
      <xdr:rowOff>9525</xdr:rowOff>
    </xdr:to>
    <xdr:sp macro="" textlink="">
      <xdr:nvSpPr>
        <xdr:cNvPr id="7" name="Lists"/>
        <xdr:cNvSpPr/>
      </xdr:nvSpPr>
      <xdr:spPr>
        <a:xfrm>
          <a:off x="4191000" y="0"/>
          <a:ext cx="2095500" cy="419100"/>
        </a:xfrm>
        <a:prstGeom prst="rect">
          <a:avLst/>
        </a:prstGeom>
        <a:solidFill>
          <a:schemeClr val="accent6"/>
        </a:solidFill>
        <a:ln w="127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chemeClr val="bg1"/>
              </a:solidFill>
              <a:latin typeface="+mj-lt"/>
            </a:rPr>
            <a:t>Lists</a:t>
          </a:r>
        </a:p>
      </xdr:txBody>
    </xdr:sp>
    <xdr:clientData fPrint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1189.642814699073" createdVersion="5" refreshedVersion="5" minRefreshableVersion="3" recordCount="10">
  <cacheSource type="worksheet">
    <worksheetSource name="tblLists"/>
  </cacheSource>
  <cacheFields count="3">
    <cacheField name="Type" numFmtId="0">
      <sharedItems count="15">
        <s v="Art"/>
        <s v="Books"/>
        <s v="Games"/>
        <s v="Jewelry"/>
        <s v="Keepsakes"/>
        <s v="Memorabilia"/>
        <s v="Movies"/>
        <s v="Music"/>
        <s v="Sports"/>
        <s v="Toys"/>
        <s v="Items" u="1"/>
        <s v="Junk" u="1"/>
        <s v="Stuff" u="1"/>
        <s v="Recipe" u="1"/>
        <s v="Things" u="1"/>
      </sharedItems>
    </cacheField>
    <cacheField name="Count" numFmtId="0">
      <sharedItems containsSemiMixedTypes="0" containsString="0" containsNumber="1" containsInteger="1" minValue="0" maxValue="3"/>
    </cacheField>
    <cacheField name="Rank" numFmtId="0">
      <sharedItems containsSemiMixedTypes="0" containsString="0" containsNumber="1" containsInteger="1" minValue="1"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n v="3"/>
    <n v="1"/>
  </r>
  <r>
    <x v="1"/>
    <n v="3"/>
    <n v="2"/>
  </r>
  <r>
    <x v="2"/>
    <n v="1"/>
    <n v="6"/>
  </r>
  <r>
    <x v="3"/>
    <n v="1"/>
    <n v="7"/>
  </r>
  <r>
    <x v="4"/>
    <n v="1"/>
    <n v="8"/>
  </r>
  <r>
    <x v="5"/>
    <n v="0"/>
    <n v="9"/>
  </r>
  <r>
    <x v="6"/>
    <n v="2"/>
    <n v="4"/>
  </r>
  <r>
    <x v="7"/>
    <n v="3"/>
    <n v="3"/>
  </r>
  <r>
    <x v="8"/>
    <n v="0"/>
    <n v="10"/>
  </r>
  <r>
    <x v="9"/>
    <n v="2"/>
    <n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tCounts" cacheId="11" applyNumberFormats="0" applyBorderFormats="0" applyFontFormats="0" applyPatternFormats="0" applyAlignmentFormats="0" applyWidthHeightFormats="1" dataCaption="Values" updatedVersion="5" minRefreshableVersion="3" itemPrintTitles="1" createdVersion="4" indent="0" compact="0" compactData="0" multipleFieldFilters="0" chartFormat="4">
  <location ref="B20:C31" firstHeaderRow="1" firstDataRow="1" firstDataCol="1"/>
  <pivotFields count="3">
    <pivotField axis="axisRow" compact="0" outline="0" showAll="0" sortType="ascending">
      <items count="16">
        <item x="0"/>
        <item x="1"/>
        <item x="2"/>
        <item m="1" x="10"/>
        <item x="3"/>
        <item m="1" x="11"/>
        <item x="4"/>
        <item x="5"/>
        <item x="6"/>
        <item x="7"/>
        <item m="1" x="13"/>
        <item x="8"/>
        <item m="1" x="12"/>
        <item m="1" x="14"/>
        <item x="9"/>
        <item t="default"/>
      </items>
    </pivotField>
    <pivotField dataField="1" compact="0" outline="0" showAll="0"/>
    <pivotField compact="0" outline="0" showAll="0" defaultSubtotal="0"/>
  </pivotFields>
  <rowFields count="1">
    <field x="0"/>
  </rowFields>
  <rowItems count="11">
    <i>
      <x/>
    </i>
    <i>
      <x v="1"/>
    </i>
    <i>
      <x v="2"/>
    </i>
    <i>
      <x v="4"/>
    </i>
    <i>
      <x v="6"/>
    </i>
    <i>
      <x v="7"/>
    </i>
    <i>
      <x v="8"/>
    </i>
    <i>
      <x v="9"/>
    </i>
    <i>
      <x v="11"/>
    </i>
    <i>
      <x v="14"/>
    </i>
    <i t="grand">
      <x/>
    </i>
  </rowItems>
  <colItems count="1">
    <i/>
  </colItems>
  <dataFields count="1">
    <dataField name="Count " fld="1" baseField="0" baseItem="0"/>
  </dataFields>
  <formats count="14">
    <format dxfId="14">
      <pivotArea type="all" dataOnly="0" outline="0" fieldPosition="0"/>
    </format>
    <format dxfId="13">
      <pivotArea outline="0" collapsedLevelsAreSubtotals="1" fieldPosition="0"/>
    </format>
    <format dxfId="12">
      <pivotArea dataOnly="0" labelOnly="1" outline="0" fieldPosition="0">
        <references count="1">
          <reference field="0" count="0"/>
        </references>
      </pivotArea>
    </format>
    <format dxfId="11">
      <pivotArea dataOnly="0" labelOnly="1" grandRow="1" outline="0" fieldPosition="0"/>
    </format>
    <format dxfId="10">
      <pivotArea field="0" type="button" dataOnly="0" labelOnly="1" outline="0" axis="axisRow" fieldPosition="0"/>
    </format>
    <format dxfId="9">
      <pivotArea dataOnly="0" labelOnly="1" outline="0" axis="axisValues" fieldPosition="0"/>
    </format>
    <format dxfId="8">
      <pivotArea outline="0" collapsedLevelsAreSubtotals="1"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0" type="button" dataOnly="0" labelOnly="1" outline="0" axis="axisRow" fieldPosition="0"/>
    </format>
    <format dxfId="3">
      <pivotArea dataOnly="0" labelOnly="1" outline="0" axis="axisValues" fieldPosition="0"/>
    </format>
    <format dxfId="2">
      <pivotArea dataOnly="0" labelOnly="1" outline="0" fieldPosition="0">
        <references count="1">
          <reference field="0" count="0"/>
        </references>
      </pivotArea>
    </format>
    <format dxfId="1">
      <pivotArea dataOnly="0" labelOnly="1" grandRow="1" outline="0" fieldPosition="0"/>
    </format>
  </formats>
  <pivotTableStyleInfo name="Personal Collections Inventory" showRowHeaders="1" showColHeaders="1" showRowStripes="0" showColStripes="0" showLastColumn="1"/>
  <extLst>
    <ext xmlns:x14="http://schemas.microsoft.com/office/spreadsheetml/2009/9/main" uri="{962EF5D1-5CA2-4c93-8EF4-DBF5C05439D2}">
      <x14:pivotTableDefinition xmlns:xm="http://schemas.microsoft.com/office/excel/2006/main" altText="CItem Counts" altTextSummary="Displays count of all items grouped by Type."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Type" sourceName="Type">
  <extLst>
    <x:ext xmlns:x15="http://schemas.microsoft.com/office/spreadsheetml/2010/11/main" uri="{2F2917AC-EB37-4324-AD4E-5DD8C200BD13}">
      <x15:tableSlicerCache tableId="2"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Type Slicer" cache="Slicer_Type" caption="Type Filter" rowHeight="257175"/>
</slicers>
</file>

<file path=xl/tables/table1.xml><?xml version="1.0" encoding="utf-8"?>
<table xmlns="http://schemas.openxmlformats.org/spreadsheetml/2006/main" id="2" name="tblData" displayName="tblData" ref="C5:F21" totalsRowShown="0" headerRowDxfId="0">
  <autoFilter ref="C5:F21"/>
  <tableColumns count="4">
    <tableColumn id="1" name="Name"/>
    <tableColumn id="2" name="Type"/>
    <tableColumn id="3" name="Description"/>
    <tableColumn id="4" name="Acquired"/>
  </tableColumns>
  <tableStyleInfo name="Personal Collections Inventory 1" showFirstColumn="1" showLastColumn="0" showRowStripes="1" showColumnStripes="0"/>
  <extLst>
    <ext xmlns:x14="http://schemas.microsoft.com/office/spreadsheetml/2009/9/main" uri="{504A1905-F514-4f6f-8877-14C23A59335A}">
      <x14:table altText="Collections Inventory" altTextSummary="List all of your inventoried items.  Include name, type, description and the date acquired."/>
    </ext>
  </extLst>
</table>
</file>

<file path=xl/tables/table2.xml><?xml version="1.0" encoding="utf-8"?>
<table xmlns="http://schemas.openxmlformats.org/spreadsheetml/2006/main" id="1" name="tblLists" displayName="tblLists" ref="B5:D15" totalsRowShown="0">
  <autoFilter ref="B5:D15"/>
  <sortState ref="B6:D14">
    <sortCondition ref="B5:B14"/>
  </sortState>
  <tableColumns count="3">
    <tableColumn id="1" name="Type"/>
    <tableColumn id="2" name="Count">
      <calculatedColumnFormula>COUNTIF(tblData[Type],tblLists[[#This Row],[Type]])</calculatedColumnFormula>
    </tableColumn>
    <tableColumn id="4" name="Rank">
      <calculatedColumnFormula>RANK(tblLists[[#This Row],[Count]],tblLists[Count],0)+COUNTIF(INDEX(tblLists[Count],1,1):tblLists[[#This Row],[Count]],tblLists[[#This Row],[Count]])-1</calculatedColumnFormula>
    </tableColumn>
  </tableColumns>
  <tableStyleInfo name="Personal Collections Inventory 2" showFirstColumn="0" showLastColumn="0" showRowStripes="1" showColumnStripes="0"/>
  <extLst>
    <ext xmlns:x14="http://schemas.microsoft.com/office/spreadsheetml/2009/9/main" uri="{504A1905-F514-4f6f-8877-14C23A59335A}">
      <x14:table altText="List Items" altTextSummary="Enter item Type and count is automatically calculated. The Type column entries appear in the drop down list on the Inventory sheet."/>
    </ext>
  </extLst>
</table>
</file>

<file path=xl/theme/theme1.xml><?xml version="1.0" encoding="utf-8"?>
<a:theme xmlns:a="http://schemas.openxmlformats.org/drawingml/2006/main" name="Office Theme">
  <a:themeElements>
    <a:clrScheme name="Personal Collections Inventory">
      <a:dk1>
        <a:srgbClr val="000000"/>
      </a:dk1>
      <a:lt1>
        <a:srgbClr val="FFFFFF"/>
      </a:lt1>
      <a:dk2>
        <a:srgbClr val="0D2B2E"/>
      </a:dk2>
      <a:lt2>
        <a:srgbClr val="FAF9EB"/>
      </a:lt2>
      <a:accent1>
        <a:srgbClr val="36AAB6"/>
      </a:accent1>
      <a:accent2>
        <a:srgbClr val="ECA847"/>
      </a:accent2>
      <a:accent3>
        <a:srgbClr val="A9C56B"/>
      </a:accent3>
      <a:accent4>
        <a:srgbClr val="F27861"/>
      </a:accent4>
      <a:accent5>
        <a:srgbClr val="EDC566"/>
      </a:accent5>
      <a:accent6>
        <a:srgbClr val="8C704F"/>
      </a:accent6>
      <a:hlink>
        <a:srgbClr val="36AAB6"/>
      </a:hlink>
      <a:folHlink>
        <a:srgbClr val="A66385"/>
      </a:folHlink>
    </a:clrScheme>
    <a:fontScheme name="Personal Collections Inventory">
      <a:majorFont>
        <a:latin typeface="Franklin Gothic Medium"/>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ersonal Collections Inventory">
    <a:dk1>
      <a:srgbClr val="000000"/>
    </a:dk1>
    <a:lt1>
      <a:srgbClr val="FFFFFF"/>
    </a:lt1>
    <a:dk2>
      <a:srgbClr val="0D2B2E"/>
    </a:dk2>
    <a:lt2>
      <a:srgbClr val="FAF9EB"/>
    </a:lt2>
    <a:accent1>
      <a:srgbClr val="36AAB6"/>
    </a:accent1>
    <a:accent2>
      <a:srgbClr val="ECA847"/>
    </a:accent2>
    <a:accent3>
      <a:srgbClr val="A9C56B"/>
    </a:accent3>
    <a:accent4>
      <a:srgbClr val="F27861"/>
    </a:accent4>
    <a:accent5>
      <a:srgbClr val="EDC566"/>
    </a:accent5>
    <a:accent6>
      <a:srgbClr val="8C704F"/>
    </a:accent6>
    <a:hlink>
      <a:srgbClr val="36AAB6"/>
    </a:hlink>
    <a:folHlink>
      <a:srgbClr val="A66385"/>
    </a:folHlink>
  </a:clrScheme>
  <a:fontScheme name="Personal Collections Inventory">
    <a:majorFont>
      <a:latin typeface="Franklin Gothic Medium"/>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G31"/>
  <sheetViews>
    <sheetView showGridLines="0" tabSelected="1" workbookViewId="0"/>
  </sheetViews>
  <sheetFormatPr defaultRowHeight="24" x14ac:dyDescent="0.4"/>
  <cols>
    <col min="1" max="1" width="2.77734375" style="1" customWidth="1"/>
    <col min="2" max="2" width="23.33203125" style="3" customWidth="1"/>
    <col min="3" max="3" width="6.77734375" style="9" customWidth="1"/>
    <col min="4" max="4" width="1.77734375" style="1" customWidth="1"/>
    <col min="5" max="5" width="22.33203125" style="1" customWidth="1"/>
    <col min="6" max="6" width="33.77734375" style="1" customWidth="1"/>
    <col min="7" max="16384" width="8.88671875" style="1"/>
  </cols>
  <sheetData>
    <row r="1" spans="2:7" s="31" customFormat="1" ht="32.25" customHeight="1" x14ac:dyDescent="0.3">
      <c r="C1" s="32"/>
    </row>
    <row r="2" spans="2:7" s="10" customFormat="1" ht="15.75" x14ac:dyDescent="0.3">
      <c r="C2" s="11"/>
    </row>
    <row r="3" spans="2:7" s="10" customFormat="1" ht="72" x14ac:dyDescent="0.3">
      <c r="B3" s="12" t="s">
        <v>16</v>
      </c>
      <c r="C3" s="13"/>
      <c r="D3" s="12"/>
      <c r="E3" s="12"/>
      <c r="F3" s="12"/>
    </row>
    <row r="4" spans="2:7" s="10" customFormat="1" ht="15.75" x14ac:dyDescent="0.3">
      <c r="C4" s="11"/>
    </row>
    <row r="5" spans="2:7" s="10" customFormat="1" ht="15.75" x14ac:dyDescent="0.3">
      <c r="B5" s="14" t="s">
        <v>19</v>
      </c>
      <c r="C5" s="14" t="s">
        <v>33</v>
      </c>
      <c r="D5" s="14" t="s">
        <v>34</v>
      </c>
      <c r="E5" s="15"/>
      <c r="F5" s="15"/>
      <c r="G5" s="15"/>
    </row>
    <row r="6" spans="2:7" s="10" customFormat="1" ht="21" customHeight="1" x14ac:dyDescent="0.3">
      <c r="B6" s="16" t="str">
        <f>INDEX(tblLists[],MATCH(ROW($A1),tblLists[Rank],0),1)</f>
        <v>Art</v>
      </c>
      <c r="C6" s="16">
        <v>-1</v>
      </c>
      <c r="D6" s="17">
        <f>INDEX(tblLists[],MATCH(ROW($A1),tblLists[Rank],0),2)</f>
        <v>3</v>
      </c>
      <c r="E6" s="18"/>
    </row>
    <row r="7" spans="2:7" s="10" customFormat="1" ht="21" customHeight="1" x14ac:dyDescent="0.3">
      <c r="B7" s="16" t="str">
        <f>INDEX(tblLists[],MATCH(ROW($A2),tblLists[Rank],0),1)</f>
        <v>Books</v>
      </c>
      <c r="C7" s="16">
        <v>-1</v>
      </c>
      <c r="D7" s="17">
        <f>INDEX(tblLists[],MATCH(ROW($A2),tblLists[Rank],0),2)</f>
        <v>3</v>
      </c>
      <c r="E7" s="18"/>
    </row>
    <row r="8" spans="2:7" s="10" customFormat="1" ht="21" customHeight="1" x14ac:dyDescent="0.3">
      <c r="B8" s="16" t="str">
        <f>INDEX(tblLists[],MATCH(ROW($A3),tblLists[Rank],0),1)</f>
        <v>Music</v>
      </c>
      <c r="C8" s="16">
        <v>-1</v>
      </c>
      <c r="D8" s="17">
        <f>INDEX(tblLists[],MATCH(ROW($A3),tblLists[Rank],0),2)</f>
        <v>3</v>
      </c>
      <c r="E8" s="18"/>
    </row>
    <row r="9" spans="2:7" s="10" customFormat="1" ht="21" customHeight="1" x14ac:dyDescent="0.3">
      <c r="B9" s="16" t="str">
        <f>INDEX(tblLists[],MATCH(ROW($A4),tblLists[Rank],0),1)</f>
        <v>Movies</v>
      </c>
      <c r="C9" s="16">
        <v>-1</v>
      </c>
      <c r="D9" s="17">
        <f>INDEX(tblLists[],MATCH(ROW($A4),tblLists[Rank],0),2)</f>
        <v>2</v>
      </c>
      <c r="E9" s="18"/>
    </row>
    <row r="10" spans="2:7" s="10" customFormat="1" ht="21" customHeight="1" x14ac:dyDescent="0.3">
      <c r="B10" s="16" t="str">
        <f>INDEX(tblLists[],MATCH(ROW($A5),tblLists[Rank],0),1)</f>
        <v>Toys</v>
      </c>
      <c r="C10" s="16">
        <v>-1</v>
      </c>
      <c r="D10" s="17">
        <f>INDEX(tblLists[],MATCH(ROW($A5),tblLists[Rank],0),2)</f>
        <v>2</v>
      </c>
      <c r="E10" s="18"/>
    </row>
    <row r="11" spans="2:7" s="10" customFormat="1" ht="21" customHeight="1" x14ac:dyDescent="0.3">
      <c r="B11" s="16" t="str">
        <f>INDEX(tblLists[],MATCH(ROW($A6),tblLists[Rank],0),1)</f>
        <v>Games</v>
      </c>
      <c r="C11" s="16">
        <v>-1</v>
      </c>
      <c r="D11" s="17">
        <f>INDEX(tblLists[],MATCH(ROW($A6),tblLists[Rank],0),2)</f>
        <v>1</v>
      </c>
      <c r="E11" s="18"/>
    </row>
    <row r="12" spans="2:7" s="10" customFormat="1" ht="21" customHeight="1" x14ac:dyDescent="0.3">
      <c r="B12" s="16" t="str">
        <f>INDEX(tblLists[],MATCH(ROW($A7),tblLists[Rank],0),1)</f>
        <v>Jewelry</v>
      </c>
      <c r="C12" s="16">
        <v>-1</v>
      </c>
      <c r="D12" s="17">
        <f>INDEX(tblLists[],MATCH(ROW($A7),tblLists[Rank],0),2)</f>
        <v>1</v>
      </c>
      <c r="E12" s="18"/>
    </row>
    <row r="13" spans="2:7" s="10" customFormat="1" ht="21" customHeight="1" x14ac:dyDescent="0.3">
      <c r="B13" s="16" t="str">
        <f>INDEX(tblLists[],MATCH(ROW($A8),tblLists[Rank],0),1)</f>
        <v>Keepsakes</v>
      </c>
      <c r="C13" s="16">
        <v>-1</v>
      </c>
      <c r="D13" s="17">
        <f>INDEX(tblLists[],MATCH(ROW($A8),tblLists[Rank],0),2)</f>
        <v>1</v>
      </c>
      <c r="E13" s="18"/>
    </row>
    <row r="14" spans="2:7" s="10" customFormat="1" ht="21" customHeight="1" x14ac:dyDescent="0.3">
      <c r="B14" s="16" t="str">
        <f>INDEX(tblLists[],MATCH(ROW($A9),tblLists[Rank],0),1)</f>
        <v>Memorabilia</v>
      </c>
      <c r="C14" s="16">
        <v>-1</v>
      </c>
      <c r="D14" s="17">
        <f>INDEX(tblLists[],MATCH(ROW($A9),tblLists[Rank],0),2)</f>
        <v>0</v>
      </c>
      <c r="E14" s="18"/>
    </row>
    <row r="15" spans="2:7" s="10" customFormat="1" ht="21" customHeight="1" x14ac:dyDescent="0.3">
      <c r="B15" s="16" t="str">
        <f>INDEX(tblLists[],MATCH(ROW($A10),tblLists[Rank],0),1)</f>
        <v>Sports</v>
      </c>
      <c r="C15" s="16">
        <v>-1</v>
      </c>
      <c r="D15" s="17">
        <f>INDEX(tblLists[],MATCH(ROW($A10),tblLists[Rank],0),2)</f>
        <v>0</v>
      </c>
      <c r="E15" s="18"/>
    </row>
    <row r="16" spans="2:7" s="10" customFormat="1" ht="15.75" x14ac:dyDescent="0.3">
      <c r="C16" s="11"/>
    </row>
    <row r="17" spans="2:6" ht="15.75" x14ac:dyDescent="0.3">
      <c r="B17" s="1"/>
      <c r="C17" s="8"/>
    </row>
    <row r="18" spans="2:6" ht="30" x14ac:dyDescent="0.4">
      <c r="B18" s="2" t="s">
        <v>14</v>
      </c>
      <c r="C18" s="8"/>
      <c r="E18" s="2" t="s">
        <v>13</v>
      </c>
    </row>
    <row r="19" spans="2:6" ht="9" customHeight="1" x14ac:dyDescent="0.4"/>
    <row r="20" spans="2:6" ht="16.5" x14ac:dyDescent="0.3">
      <c r="B20" s="23" t="s">
        <v>0</v>
      </c>
      <c r="C20" s="24" t="s">
        <v>12</v>
      </c>
      <c r="E20" s="4" t="s">
        <v>3</v>
      </c>
      <c r="F20" s="4" t="str">
        <f>INDEX(tblData[],MATCH(MAX(tblData[Acquired]),tblData[Acquired],0),1)</f>
        <v>Beethoven</v>
      </c>
    </row>
    <row r="21" spans="2:6" x14ac:dyDescent="0.4">
      <c r="B21" s="25" t="s">
        <v>2</v>
      </c>
      <c r="C21" s="26">
        <v>3</v>
      </c>
      <c r="E21" s="5" t="s">
        <v>0</v>
      </c>
      <c r="F21" s="5" t="str">
        <f>INDEX(tblData[],MATCH(MAX(tblData[Acquired]),tblData[Acquired],0),2)</f>
        <v>Music</v>
      </c>
    </row>
    <row r="22" spans="2:6" x14ac:dyDescent="0.4">
      <c r="B22" s="25" t="s">
        <v>20</v>
      </c>
      <c r="C22" s="26">
        <v>3</v>
      </c>
      <c r="E22" s="5" t="s">
        <v>4</v>
      </c>
      <c r="F22" s="5" t="str">
        <f>INDEX(tblData[],MATCH(MAX(tblData[Acquired]),tblData[Acquired],0),3)</f>
        <v>Beethoven 25 Favorites</v>
      </c>
    </row>
    <row r="23" spans="2:6" x14ac:dyDescent="0.4">
      <c r="B23" s="25" t="s">
        <v>21</v>
      </c>
      <c r="C23" s="26">
        <v>1</v>
      </c>
      <c r="E23" s="6" t="s">
        <v>15</v>
      </c>
      <c r="F23" s="7">
        <f>INDEX(tblData[],MATCH(MAX(tblData[Acquired]),tblData[Acquired],0),4)</f>
        <v>40272</v>
      </c>
    </row>
    <row r="24" spans="2:6" x14ac:dyDescent="0.4">
      <c r="B24" s="25" t="s">
        <v>36</v>
      </c>
      <c r="C24" s="26">
        <v>1</v>
      </c>
    </row>
    <row r="25" spans="2:6" x14ac:dyDescent="0.4">
      <c r="B25" s="25" t="s">
        <v>52</v>
      </c>
      <c r="C25" s="26">
        <v>1</v>
      </c>
    </row>
    <row r="26" spans="2:6" x14ac:dyDescent="0.4">
      <c r="B26" s="25" t="s">
        <v>53</v>
      </c>
      <c r="C26" s="26">
        <v>0</v>
      </c>
    </row>
    <row r="27" spans="2:6" x14ac:dyDescent="0.4">
      <c r="B27" s="25" t="s">
        <v>22</v>
      </c>
      <c r="C27" s="26">
        <v>2</v>
      </c>
    </row>
    <row r="28" spans="2:6" x14ac:dyDescent="0.4">
      <c r="B28" s="25" t="s">
        <v>1</v>
      </c>
      <c r="C28" s="26">
        <v>3</v>
      </c>
    </row>
    <row r="29" spans="2:6" x14ac:dyDescent="0.4">
      <c r="B29" s="25" t="s">
        <v>56</v>
      </c>
      <c r="C29" s="26">
        <v>0</v>
      </c>
    </row>
    <row r="30" spans="2:6" x14ac:dyDescent="0.4">
      <c r="B30" s="25" t="s">
        <v>23</v>
      </c>
      <c r="C30" s="26">
        <v>2</v>
      </c>
    </row>
    <row r="31" spans="2:6" x14ac:dyDescent="0.4">
      <c r="B31" s="25" t="s">
        <v>11</v>
      </c>
      <c r="C31" s="26">
        <v>16</v>
      </c>
    </row>
  </sheetData>
  <printOptions horizontalCentered="1"/>
  <pageMargins left="0.25" right="0.25" top="0.75" bottom="0.75" header="0.3" footer="0.3"/>
  <pageSetup scale="81"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B1:F21"/>
  <sheetViews>
    <sheetView showGridLines="0" workbookViewId="0"/>
  </sheetViews>
  <sheetFormatPr defaultRowHeight="18.75" customHeight="1" x14ac:dyDescent="0.3"/>
  <cols>
    <col min="1" max="1" width="2.77734375" style="10" customWidth="1"/>
    <col min="2" max="2" width="21.33203125" style="10" customWidth="1"/>
    <col min="3" max="3" width="26.33203125" style="10" customWidth="1"/>
    <col min="4" max="4" width="17.44140625" style="10" customWidth="1"/>
    <col min="5" max="5" width="39.33203125" style="10" customWidth="1"/>
    <col min="6" max="6" width="16.109375" style="10" customWidth="1"/>
    <col min="7" max="16384" width="8.88671875" style="10"/>
  </cols>
  <sheetData>
    <row r="1" spans="2:6" s="31" customFormat="1" ht="32.25" customHeight="1" x14ac:dyDescent="0.3"/>
    <row r="2" spans="2:6" ht="15.75" customHeight="1" x14ac:dyDescent="0.3"/>
    <row r="3" spans="2:6" ht="72" customHeight="1" x14ac:dyDescent="0.3">
      <c r="B3" s="21" t="s">
        <v>17</v>
      </c>
      <c r="D3" s="12"/>
      <c r="E3" s="12"/>
      <c r="F3" s="12"/>
    </row>
    <row r="4" spans="2:6" ht="15.75" customHeight="1" x14ac:dyDescent="0.3"/>
    <row r="5" spans="2:6" ht="30" customHeight="1" x14ac:dyDescent="0.4">
      <c r="C5" s="30" t="s">
        <v>3</v>
      </c>
      <c r="D5" s="30" t="s">
        <v>0</v>
      </c>
      <c r="E5" s="30" t="s">
        <v>4</v>
      </c>
      <c r="F5" s="30" t="s">
        <v>15</v>
      </c>
    </row>
    <row r="6" spans="2:6" ht="18.75" customHeight="1" x14ac:dyDescent="0.3">
      <c r="C6" s="22" t="s">
        <v>42</v>
      </c>
      <c r="D6" s="22" t="s">
        <v>23</v>
      </c>
      <c r="E6" s="33" t="s">
        <v>5</v>
      </c>
      <c r="F6" s="34">
        <v>31168</v>
      </c>
    </row>
    <row r="7" spans="2:6" ht="18.75" customHeight="1" x14ac:dyDescent="0.3">
      <c r="C7" s="22" t="s">
        <v>38</v>
      </c>
      <c r="D7" s="22" t="s">
        <v>1</v>
      </c>
      <c r="E7" s="33" t="s">
        <v>37</v>
      </c>
      <c r="F7" s="34">
        <v>40210</v>
      </c>
    </row>
    <row r="8" spans="2:6" ht="18.75" customHeight="1" x14ac:dyDescent="0.3">
      <c r="C8" s="22" t="s">
        <v>6</v>
      </c>
      <c r="D8" s="22" t="s">
        <v>1</v>
      </c>
      <c r="E8" s="33" t="s">
        <v>7</v>
      </c>
      <c r="F8" s="34">
        <v>40272</v>
      </c>
    </row>
    <row r="9" spans="2:6" ht="18.75" customHeight="1" x14ac:dyDescent="0.3">
      <c r="C9" s="22" t="s">
        <v>41</v>
      </c>
      <c r="D9" s="22" t="s">
        <v>20</v>
      </c>
      <c r="E9" s="33" t="s">
        <v>48</v>
      </c>
      <c r="F9" s="34">
        <v>38880</v>
      </c>
    </row>
    <row r="10" spans="2:6" ht="18.75" customHeight="1" x14ac:dyDescent="0.3">
      <c r="C10" s="22" t="s">
        <v>43</v>
      </c>
      <c r="D10" s="22" t="s">
        <v>20</v>
      </c>
      <c r="E10" s="33" t="s">
        <v>44</v>
      </c>
      <c r="F10" s="34">
        <v>38966</v>
      </c>
    </row>
    <row r="11" spans="2:6" ht="18.75" customHeight="1" x14ac:dyDescent="0.3">
      <c r="C11" s="22" t="s">
        <v>45</v>
      </c>
      <c r="D11" s="22" t="s">
        <v>20</v>
      </c>
      <c r="E11" s="33" t="s">
        <v>46</v>
      </c>
      <c r="F11" s="34">
        <v>39301</v>
      </c>
    </row>
    <row r="12" spans="2:6" ht="18.75" customHeight="1" x14ac:dyDescent="0.3">
      <c r="C12" s="22" t="s">
        <v>8</v>
      </c>
      <c r="D12" s="22" t="s">
        <v>21</v>
      </c>
      <c r="E12" s="33" t="s">
        <v>9</v>
      </c>
      <c r="F12" s="34">
        <v>40172</v>
      </c>
    </row>
    <row r="13" spans="2:6" ht="18.75" customHeight="1" x14ac:dyDescent="0.3">
      <c r="C13" s="22" t="s">
        <v>49</v>
      </c>
      <c r="D13" s="22" t="s">
        <v>22</v>
      </c>
      <c r="E13" s="33" t="s">
        <v>50</v>
      </c>
      <c r="F13" s="34">
        <v>37705</v>
      </c>
    </row>
    <row r="14" spans="2:6" ht="18.75" customHeight="1" x14ac:dyDescent="0.3">
      <c r="C14" s="22" t="s">
        <v>24</v>
      </c>
      <c r="D14" s="22" t="s">
        <v>2</v>
      </c>
      <c r="E14" s="33" t="s">
        <v>25</v>
      </c>
      <c r="F14" s="34">
        <v>31272</v>
      </c>
    </row>
    <row r="15" spans="2:6" ht="18.75" customHeight="1" x14ac:dyDescent="0.3">
      <c r="C15" s="22" t="s">
        <v>26</v>
      </c>
      <c r="D15" s="22" t="s">
        <v>36</v>
      </c>
      <c r="E15" s="33" t="s">
        <v>27</v>
      </c>
      <c r="F15" s="34">
        <v>39646</v>
      </c>
    </row>
    <row r="16" spans="2:6" ht="18.75" customHeight="1" x14ac:dyDescent="0.3">
      <c r="C16" s="22" t="s">
        <v>51</v>
      </c>
      <c r="D16" s="22" t="s">
        <v>52</v>
      </c>
      <c r="E16" s="33" t="s">
        <v>28</v>
      </c>
      <c r="F16" s="34">
        <v>38686</v>
      </c>
    </row>
    <row r="17" spans="3:6" ht="18.75" customHeight="1" x14ac:dyDescent="0.3">
      <c r="C17" s="22" t="s">
        <v>31</v>
      </c>
      <c r="D17" s="22" t="s">
        <v>2</v>
      </c>
      <c r="E17" s="33" t="s">
        <v>30</v>
      </c>
      <c r="F17" s="34">
        <v>38074</v>
      </c>
    </row>
    <row r="18" spans="3:6" ht="18.75" customHeight="1" x14ac:dyDescent="0.3">
      <c r="C18" s="22" t="s">
        <v>29</v>
      </c>
      <c r="D18" s="22" t="s">
        <v>2</v>
      </c>
      <c r="E18" s="33" t="s">
        <v>30</v>
      </c>
      <c r="F18" s="34">
        <v>38074</v>
      </c>
    </row>
    <row r="19" spans="3:6" ht="18.75" customHeight="1" x14ac:dyDescent="0.3">
      <c r="C19" s="22" t="s">
        <v>47</v>
      </c>
      <c r="D19" s="22" t="s">
        <v>22</v>
      </c>
      <c r="E19" s="33" t="s">
        <v>54</v>
      </c>
      <c r="F19" s="34">
        <v>37705</v>
      </c>
    </row>
    <row r="20" spans="3:6" ht="18.75" customHeight="1" x14ac:dyDescent="0.3">
      <c r="C20" s="22" t="s">
        <v>39</v>
      </c>
      <c r="D20" s="22" t="s">
        <v>1</v>
      </c>
      <c r="E20" s="33" t="s">
        <v>55</v>
      </c>
      <c r="F20" s="34">
        <v>39982</v>
      </c>
    </row>
    <row r="21" spans="3:6" ht="18.75" customHeight="1" x14ac:dyDescent="0.3">
      <c r="C21" s="22" t="s">
        <v>32</v>
      </c>
      <c r="D21" s="22" t="s">
        <v>23</v>
      </c>
      <c r="E21" s="33" t="s">
        <v>40</v>
      </c>
      <c r="F21" s="34">
        <v>37513</v>
      </c>
    </row>
  </sheetData>
  <dataValidations count="1">
    <dataValidation type="list" errorStyle="warning" allowBlank="1" showInputMessage="1" showErrorMessage="1" errorTitle="Whoops!" error="You should pick something from the list in order for your items to be counted correctly. _x000a__x000a_To add a new type, click Cancel and add your entry on the Lists sheet." sqref="D6:D21">
      <formula1>Type</formula1>
    </dataValidation>
  </dataValidations>
  <printOptions horizontalCentered="1"/>
  <pageMargins left="0.25" right="0.25" top="0.75" bottom="0.75" header="0.3" footer="0.3"/>
  <pageSetup scale="71" fitToHeight="0" orientation="portrait"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D15"/>
  <sheetViews>
    <sheetView showGridLines="0" workbookViewId="0"/>
  </sheetViews>
  <sheetFormatPr defaultRowHeight="21" customHeight="1" x14ac:dyDescent="0.3"/>
  <cols>
    <col min="1" max="1" width="2.77734375" style="20" customWidth="1"/>
    <col min="2" max="2" width="24.44140625" style="20" customWidth="1"/>
    <col min="3" max="3" width="12.109375" style="20" customWidth="1"/>
    <col min="4" max="4" width="8.88671875" style="20" hidden="1" customWidth="1"/>
    <col min="5" max="7" width="8.88671875" style="20"/>
    <col min="8" max="8" width="7.33203125" style="20" customWidth="1"/>
    <col min="9" max="16384" width="8.88671875" style="20"/>
  </cols>
  <sheetData>
    <row r="1" spans="2:4" s="31" customFormat="1" ht="32.25" customHeight="1" x14ac:dyDescent="0.3"/>
    <row r="2" spans="2:4" s="10" customFormat="1" ht="15.75" x14ac:dyDescent="0.3"/>
    <row r="3" spans="2:4" s="10" customFormat="1" ht="72" x14ac:dyDescent="0.3">
      <c r="B3" s="19" t="s">
        <v>18</v>
      </c>
    </row>
    <row r="4" spans="2:4" s="10" customFormat="1" ht="15.75" x14ac:dyDescent="0.3"/>
    <row r="5" spans="2:4" s="10" customFormat="1" ht="30" x14ac:dyDescent="0.4">
      <c r="B5" s="30" t="s">
        <v>0</v>
      </c>
      <c r="C5" s="30" t="s">
        <v>10</v>
      </c>
      <c r="D5" s="22" t="s">
        <v>35</v>
      </c>
    </row>
    <row r="6" spans="2:4" ht="21" customHeight="1" x14ac:dyDescent="0.3">
      <c r="B6" s="27" t="s">
        <v>2</v>
      </c>
      <c r="C6" s="28">
        <f>COUNTIF(tblData[Type],tblLists[[#This Row],[Type]])</f>
        <v>3</v>
      </c>
      <c r="D6" s="27">
        <f>RANK(tblLists[[#This Row],[Count]],tblLists[Count],0)+COUNTIF(INDEX(tblLists[Count],1,1):tblLists[[#This Row],[Count]],tblLists[[#This Row],[Count]])-1</f>
        <v>1</v>
      </c>
    </row>
    <row r="7" spans="2:4" ht="21" customHeight="1" x14ac:dyDescent="0.3">
      <c r="B7" s="27" t="s">
        <v>20</v>
      </c>
      <c r="C7" s="28">
        <f>COUNTIF(tblData[Type],tblLists[[#This Row],[Type]])</f>
        <v>3</v>
      </c>
      <c r="D7" s="27">
        <f>RANK(tblLists[[#This Row],[Count]],tblLists[Count],0)+COUNTIF(INDEX(tblLists[Count],1,1):tblLists[[#This Row],[Count]],tblLists[[#This Row],[Count]])-1</f>
        <v>2</v>
      </c>
    </row>
    <row r="8" spans="2:4" ht="21" customHeight="1" x14ac:dyDescent="0.3">
      <c r="B8" s="27" t="s">
        <v>21</v>
      </c>
      <c r="C8" s="28">
        <f>COUNTIF(tblData[Type],tblLists[[#This Row],[Type]])</f>
        <v>1</v>
      </c>
      <c r="D8" s="27">
        <f>RANK(tblLists[[#This Row],[Count]],tblLists[Count],0)+COUNTIF(INDEX(tblLists[Count],1,1):tblLists[[#This Row],[Count]],tblLists[[#This Row],[Count]])-1</f>
        <v>6</v>
      </c>
    </row>
    <row r="9" spans="2:4" ht="21" customHeight="1" x14ac:dyDescent="0.3">
      <c r="B9" s="27" t="s">
        <v>36</v>
      </c>
      <c r="C9" s="29">
        <f>COUNTIF(tblData[Type],tblLists[[#This Row],[Type]])</f>
        <v>1</v>
      </c>
      <c r="D9" s="27">
        <f>RANK(tblLists[[#This Row],[Count]],tblLists[Count],0)+COUNTIF(INDEX(tblLists[Count],1,1):tblLists[[#This Row],[Count]],tblLists[[#This Row],[Count]])-1</f>
        <v>7</v>
      </c>
    </row>
    <row r="10" spans="2:4" ht="21" customHeight="1" x14ac:dyDescent="0.3">
      <c r="B10" s="27" t="s">
        <v>52</v>
      </c>
      <c r="C10" s="29">
        <f>COUNTIF(tblData[Type],tblLists[[#This Row],[Type]])</f>
        <v>1</v>
      </c>
      <c r="D10" s="27">
        <f>RANK(tblLists[[#This Row],[Count]],tblLists[Count],0)+COUNTIF(INDEX(tblLists[Count],1,1):tblLists[[#This Row],[Count]],tblLists[[#This Row],[Count]])-1</f>
        <v>8</v>
      </c>
    </row>
    <row r="11" spans="2:4" ht="21" customHeight="1" x14ac:dyDescent="0.3">
      <c r="B11" s="27" t="s">
        <v>53</v>
      </c>
      <c r="C11" s="29">
        <f>COUNTIF(tblData[Type],tblLists[[#This Row],[Type]])</f>
        <v>0</v>
      </c>
      <c r="D11" s="27">
        <f>RANK(tblLists[[#This Row],[Count]],tblLists[Count],0)+COUNTIF(INDEX(tblLists[Count],1,1):tblLists[[#This Row],[Count]],tblLists[[#This Row],[Count]])-1</f>
        <v>9</v>
      </c>
    </row>
    <row r="12" spans="2:4" ht="21" customHeight="1" x14ac:dyDescent="0.3">
      <c r="B12" s="27" t="s">
        <v>22</v>
      </c>
      <c r="C12" s="28">
        <f>COUNTIF(tblData[Type],tblLists[[#This Row],[Type]])</f>
        <v>2</v>
      </c>
      <c r="D12" s="27">
        <f>RANK(tblLists[[#This Row],[Count]],tblLists[Count],0)+COUNTIF(INDEX(tblLists[Count],1,1):tblLists[[#This Row],[Count]],tblLists[[#This Row],[Count]])-1</f>
        <v>4</v>
      </c>
    </row>
    <row r="13" spans="2:4" ht="21" customHeight="1" x14ac:dyDescent="0.3">
      <c r="B13" s="27" t="s">
        <v>1</v>
      </c>
      <c r="C13" s="28">
        <f>COUNTIF(tblData[Type],tblLists[[#This Row],[Type]])</f>
        <v>3</v>
      </c>
      <c r="D13" s="27">
        <f>RANK(tblLists[[#This Row],[Count]],tblLists[Count],0)+COUNTIF(INDEX(tblLists[Count],1,1):tblLists[[#This Row],[Count]],tblLists[[#This Row],[Count]])-1</f>
        <v>3</v>
      </c>
    </row>
    <row r="14" spans="2:4" ht="21" customHeight="1" x14ac:dyDescent="0.3">
      <c r="B14" s="27" t="s">
        <v>56</v>
      </c>
      <c r="C14" s="28">
        <f>COUNTIF(tblData[Type],tblLists[[#This Row],[Type]])</f>
        <v>0</v>
      </c>
      <c r="D14" s="27">
        <f>RANK(tblLists[[#This Row],[Count]],tblLists[Count],0)+COUNTIF(INDEX(tblLists[Count],1,1):tblLists[[#This Row],[Count]],tblLists[[#This Row],[Count]])-1</f>
        <v>10</v>
      </c>
    </row>
    <row r="15" spans="2:4" ht="21" customHeight="1" x14ac:dyDescent="0.3">
      <c r="B15" s="27" t="s">
        <v>23</v>
      </c>
      <c r="C15" s="28">
        <f>COUNTIF(tblData[Type],tblLists[[#This Row],[Type]])</f>
        <v>2</v>
      </c>
      <c r="D15" s="27">
        <f>RANK(tblLists[[#This Row],[Count]],tblLists[Count],0)+COUNTIF(INDEX(tblLists[Count],1,1):tblLists[[#This Row],[Count]],tblLists[[#This Row],[Count]])-1</f>
        <v>5</v>
      </c>
    </row>
  </sheetData>
  <pageMargins left="0.7" right="0.7" top="0.75" bottom="0.75" header="0.3" footer="0.3"/>
  <pageSetup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3C09EA8-ADFA-46F2-ABE3-7FED22A91C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Inventory</vt:lpstr>
      <vt:lpstr>Lists</vt:lpstr>
      <vt:lpstr>Inventory!Print_Titles</vt:lpstr>
      <vt:lpstr>Type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2014-10-26T17:56:59Z</dcterms:created>
  <dcterms:modified xsi:type="dcterms:W3CDTF">2014-10-26T17:56:59Z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TC037838399991</vt:lpwstr>
  </property>
</Properties>
</file>