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/>
  <bookViews>
    <workbookView xWindow="120" yWindow="120" windowWidth="15180" windowHeight="8835"/>
  </bookViews>
  <sheets>
    <sheet name="Sales Seasonality by Month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_01" hidden="1">'Sales Seasonality by Month'!$B$4</definedName>
    <definedName name="DATA_02" hidden="1">'Sales Seasonality by Month'!$B$9</definedName>
    <definedName name="DATA_03" hidden="1">'Sales Seasonality by Month'!$C$9:$C$20</definedName>
    <definedName name="DATA_04" hidden="1">'Sales Seasonality by Month'!$F$9:$F$20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'Sales Seasonality by Month'!$B$3:$G$39</definedName>
    <definedName name="Show.Acct.Update.Warning" hidden="1">#REF!</definedName>
    <definedName name="Show.MDB.Update.Warning" hidden="1">#REF!</definedName>
  </definedNames>
  <calcPr calcId="152511"/>
</workbook>
</file>

<file path=xl/calcChain.xml><?xml version="1.0" encoding="utf-8"?>
<calcChain xmlns="http://schemas.openxmlformats.org/spreadsheetml/2006/main">
  <c r="H114" i="1" l="1"/>
  <c r="I114" i="1" s="1"/>
  <c r="C21" i="1"/>
  <c r="D9" i="1" s="1"/>
  <c r="E9" i="1"/>
  <c r="G9" i="1"/>
  <c r="E10" i="1"/>
  <c r="G10" i="1"/>
  <c r="E11" i="1"/>
  <c r="G11" i="1"/>
  <c r="E12" i="1"/>
  <c r="G12" i="1"/>
  <c r="E13" i="1"/>
  <c r="G13" i="1"/>
  <c r="E14" i="1"/>
  <c r="G14" i="1"/>
  <c r="E15" i="1"/>
  <c r="G15" i="1"/>
  <c r="E16" i="1"/>
  <c r="G16" i="1"/>
  <c r="E17" i="1"/>
  <c r="G17" i="1"/>
  <c r="E18" i="1"/>
  <c r="G18" i="1"/>
  <c r="E19" i="1"/>
  <c r="G19" i="1"/>
  <c r="E20" i="1"/>
  <c r="G20" i="1"/>
  <c r="D21" i="1"/>
  <c r="F21" i="1"/>
  <c r="B10" i="1" l="1"/>
  <c r="J114" i="1"/>
  <c r="D20" i="1"/>
  <c r="D19" i="1"/>
  <c r="D18" i="1"/>
  <c r="D17" i="1"/>
  <c r="D16" i="1"/>
  <c r="D15" i="1"/>
  <c r="D14" i="1"/>
  <c r="D13" i="1"/>
  <c r="D12" i="1"/>
  <c r="D11" i="1"/>
  <c r="D10" i="1"/>
  <c r="K114" i="1" l="1"/>
  <c r="B11" i="1"/>
  <c r="B12" i="1" l="1"/>
  <c r="L114" i="1"/>
  <c r="B13" i="1" l="1"/>
  <c r="M114" i="1"/>
  <c r="B14" i="1" l="1"/>
  <c r="N114" i="1"/>
  <c r="O114" i="1" l="1"/>
  <c r="B15" i="1"/>
  <c r="B16" i="1" l="1"/>
  <c r="P114" i="1"/>
  <c r="B17" i="1" l="1"/>
  <c r="Q114" i="1"/>
  <c r="B18" i="1" l="1"/>
  <c r="R114" i="1"/>
  <c r="S114" i="1" l="1"/>
  <c r="B20" i="1" s="1"/>
  <c r="B19" i="1"/>
</calcChain>
</file>

<file path=xl/comments1.xml><?xml version="1.0" encoding="utf-8"?>
<comments xmlns="http://schemas.openxmlformats.org/spreadsheetml/2006/main">
  <authors>
    <author>Author</author>
  </authors>
  <commentList>
    <comment ref="B5" authorId="0" shapeId="0">
      <text>
        <r>
          <rPr>
            <sz val="10"/>
            <color indexed="81"/>
            <rFont val="Arial"/>
            <family val="2"/>
          </rPr>
          <t>This template shows how sales by month can vary because of seasonality 
factors. There are two columns of data to enter: actual sales per month and the 
industry percentage of total sales. The company index to the average shows 
what percentage a particular month's sales are of the average month sales 
amount. The Industry Index to the average shows that same relationship for the 
industry as a whole. By comparing the two indices, you can determine if your 
sales are as seasonal as the industry.</t>
        </r>
      </text>
    </comment>
  </commentList>
</comments>
</file>

<file path=xl/sharedStrings.xml><?xml version="1.0" encoding="utf-8"?>
<sst xmlns="http://schemas.openxmlformats.org/spreadsheetml/2006/main" count="26" uniqueCount="24">
  <si>
    <t>Sales Seasonality by Month</t>
  </si>
  <si>
    <t>Actual</t>
  </si>
  <si>
    <t xml:space="preserve">% of </t>
  </si>
  <si>
    <t>Company Index</t>
  </si>
  <si>
    <t xml:space="preserve">Industry % </t>
  </si>
  <si>
    <t>Industry Index</t>
  </si>
  <si>
    <t>Sales</t>
  </si>
  <si>
    <t>To Average</t>
  </si>
  <si>
    <t>of Sales</t>
  </si>
  <si>
    <t>to Average</t>
  </si>
  <si>
    <t>Jan</t>
  </si>
  <si>
    <t>Total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</si>
  <si>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</si>
  <si>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</si>
  <si>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</si>
  <si>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</si>
  <si>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</si>
  <si>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</si>
  <si>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</si>
  <si>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</si>
  <si>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</si>
  <si>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</si>
  <si>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</si>
  <si>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For the Year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</si>
</sst>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£&quot;* #,##0_-;\-&quot;£&quot;* #,##0_-;_-&quot;£&quot;* &quot;-&quot;_-;_-@_-"/>
    <numFmt numFmtId="169" formatCode="_-* #,##0_-;\-* #,##0_-;_-* &quot;-&quot;_-;_-@_-"/>
    <numFmt numFmtId="170" formatCode="_-&quot;£&quot;* #,##0.00_-;\-&quot;£&quot;* #,##0.00_-;_-&quot;£&quot;* &quot;-&quot;??_-;_-@_-"/>
    <numFmt numFmtId="171" formatCode="_-* #,##0.00_-;\-* #,##0.00_-;_-* &quot;-&quot;??_-;_-@_-"/>
    <numFmt numFmtId="172" formatCode="0.00%_);[Red]\(0.00%\)"/>
    <numFmt numFmtId="173" formatCode="0%_);[Red]\(0%\)"/>
    <numFmt numFmtId="174" formatCode="0.0%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26"/>
      <color indexed="9"/>
      <name val="Times New Roman"/>
      <family val="1"/>
    </font>
    <font>
      <sz val="10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color indexed="81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8"/>
        <bgColor indexed="9"/>
      </patternFill>
    </fill>
    <fill>
      <patternFill patternType="solid">
        <fgColor indexed="47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7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2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9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9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37" fontId="12" fillId="16" borderId="1" applyBorder="0" applyProtection="0">
      <alignment vertical="center"/>
    </xf>
    <xf numFmtId="0" fontId="28" fillId="17" borderId="0" applyNumberFormat="0" applyBorder="0" applyAlignment="0" applyProtection="0"/>
    <xf numFmtId="164" fontId="13" fillId="0" borderId="2">
      <protection locked="0"/>
    </xf>
    <xf numFmtId="0" fontId="14" fillId="18" borderId="0" applyBorder="0">
      <alignment horizontal="left" vertical="center" indent="1"/>
    </xf>
    <xf numFmtId="0" fontId="29" fillId="4" borderId="3" applyNumberFormat="0" applyAlignment="0" applyProtection="0"/>
    <xf numFmtId="0" fontId="30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5"/>
    <xf numFmtId="4" fontId="13" fillId="20" borderId="5">
      <protection locked="0"/>
    </xf>
    <xf numFmtId="0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32" fillId="6" borderId="0" applyNumberFormat="0" applyBorder="0" applyAlignment="0" applyProtection="0"/>
    <xf numFmtId="4" fontId="13" fillId="21" borderId="5"/>
    <xf numFmtId="167" fontId="16" fillId="0" borderId="6"/>
    <xf numFmtId="37" fontId="17" fillId="22" borderId="2" applyBorder="0">
      <alignment horizontal="left" vertical="center" indent="1"/>
    </xf>
    <xf numFmtId="37" fontId="18" fillId="23" borderId="7" applyFill="0">
      <alignment vertical="center"/>
    </xf>
    <xf numFmtId="0" fontId="18" fillId="24" borderId="8" applyNumberFormat="0">
      <alignment horizontal="left" vertical="top" indent="1"/>
    </xf>
    <xf numFmtId="0" fontId="18" fillId="16" borderId="0" applyBorder="0">
      <alignment horizontal="left" vertical="center" indent="1"/>
    </xf>
    <xf numFmtId="0" fontId="18" fillId="0" borderId="8" applyNumberFormat="0" applyFill="0">
      <alignment horizontal="centerContinuous" vertical="top"/>
    </xf>
    <xf numFmtId="0" fontId="19" fillId="0" borderId="0" applyNumberFormat="0" applyFont="0" applyFill="0" applyAlignment="0" applyProtection="0"/>
    <xf numFmtId="0" fontId="20" fillId="0" borderId="0" applyNumberFormat="0" applyFont="0" applyFill="0" applyAlignment="0" applyProtection="0"/>
    <xf numFmtId="0" fontId="33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34" fillId="10" borderId="3" applyNumberFormat="0" applyAlignment="0" applyProtection="0"/>
    <xf numFmtId="167" fontId="16" fillId="0" borderId="10"/>
    <xf numFmtId="0" fontId="35" fillId="0" borderId="11" applyNumberFormat="0" applyFill="0" applyAlignment="0" applyProtection="0"/>
    <xf numFmtId="166" fontId="16" fillId="0" borderId="12"/>
    <xf numFmtId="0" fontId="36" fillId="7" borderId="0" applyNumberFormat="0" applyBorder="0" applyAlignment="0" applyProtection="0"/>
    <xf numFmtId="0" fontId="21" fillId="23" borderId="0">
      <alignment horizontal="left" wrapText="1" indent="1"/>
    </xf>
    <xf numFmtId="37" fontId="12" fillId="16" borderId="13" applyBorder="0">
      <alignment horizontal="left" vertical="center" indent="2"/>
    </xf>
    <xf numFmtId="0" fontId="22" fillId="0" borderId="0"/>
    <xf numFmtId="0" fontId="1" fillId="7" borderId="14" applyNumberFormat="0" applyFont="0" applyAlignment="0" applyProtection="0"/>
    <xf numFmtId="0" fontId="37" fillId="4" borderId="15" applyNumberFormat="0" applyAlignment="0" applyProtection="0"/>
    <xf numFmtId="173" fontId="2" fillId="25" borderId="16"/>
    <xf numFmtId="172" fontId="2" fillId="0" borderId="16" applyFont="0" applyFill="0" applyBorder="0" applyAlignment="0" applyProtection="0">
      <protection locked="0"/>
    </xf>
    <xf numFmtId="2" fontId="23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0">
      <alignment horizontal="right"/>
    </xf>
    <xf numFmtId="0" fontId="25" fillId="0" borderId="0"/>
    <xf numFmtId="0" fontId="1" fillId="0" borderId="17" applyNumberFormat="0" applyFont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32">
    <xf numFmtId="0" fontId="0" fillId="0" borderId="0" xfId="0"/>
    <xf numFmtId="174" fontId="7" fillId="27" borderId="18" xfId="0" applyNumberFormat="1" applyFont="1" applyFill="1" applyBorder="1" applyProtection="1">
      <protection locked="0"/>
    </xf>
    <xf numFmtId="174" fontId="7" fillId="24" borderId="18" xfId="0" applyNumberFormat="1" applyFont="1" applyFill="1" applyBorder="1" applyProtection="1"/>
    <xf numFmtId="10" fontId="7" fillId="24" borderId="18" xfId="0" applyNumberFormat="1" applyFont="1" applyFill="1" applyBorder="1" applyProtection="1"/>
    <xf numFmtId="38" fontId="7" fillId="27" borderId="18" xfId="0" applyNumberFormat="1" applyFont="1" applyFill="1" applyBorder="1" applyProtection="1">
      <protection locked="0"/>
    </xf>
    <xf numFmtId="0" fontId="3" fillId="28" borderId="0" xfId="0" applyFont="1" applyFill="1" applyAlignment="1" applyProtection="1">
      <alignment horizontal="centerContinuous"/>
    </xf>
    <xf numFmtId="0" fontId="4" fillId="28" borderId="0" xfId="0" applyFont="1" applyFill="1" applyAlignment="1" applyProtection="1">
      <alignment horizontal="centerContinuous"/>
    </xf>
    <xf numFmtId="0" fontId="0" fillId="0" borderId="0" xfId="0" applyProtection="1"/>
    <xf numFmtId="0" fontId="5" fillId="27" borderId="0" xfId="0" applyFont="1" applyFill="1" applyAlignment="1" applyProtection="1">
      <alignment horizontal="centerContinuous"/>
      <protection locked="0"/>
    </xf>
    <xf numFmtId="0" fontId="1" fillId="24" borderId="0" xfId="0" applyFont="1" applyFill="1" applyAlignment="1" applyProtection="1">
      <alignment horizontal="centerContinuous"/>
    </xf>
    <xf numFmtId="0" fontId="1" fillId="24" borderId="0" xfId="0" applyFont="1" applyFill="1" applyAlignment="1" applyProtection="1">
      <alignment horizontal="right"/>
    </xf>
    <xf numFmtId="0" fontId="1" fillId="24" borderId="0" xfId="0" applyFont="1" applyFill="1" applyProtection="1"/>
    <xf numFmtId="0" fontId="6" fillId="29" borderId="0" xfId="0" applyFont="1" applyFill="1" applyAlignment="1" applyProtection="1">
      <alignment horizontal="center"/>
    </xf>
    <xf numFmtId="0" fontId="6" fillId="29" borderId="19" xfId="0" applyFont="1" applyFill="1" applyBorder="1" applyAlignment="1" applyProtection="1">
      <alignment horizontal="center"/>
    </xf>
    <xf numFmtId="0" fontId="7" fillId="27" borderId="0" xfId="0" applyFont="1" applyFill="1" applyProtection="1">
      <protection locked="0"/>
    </xf>
    <xf numFmtId="165" fontId="7" fillId="27" borderId="0" xfId="0" applyNumberFormat="1" applyFont="1" applyFill="1" applyProtection="1">
      <protection locked="0"/>
    </xf>
    <xf numFmtId="10" fontId="7" fillId="24" borderId="0" xfId="0" applyNumberFormat="1" applyFont="1" applyFill="1" applyProtection="1"/>
    <xf numFmtId="174" fontId="7" fillId="24" borderId="0" xfId="0" applyNumberFormat="1" applyFont="1" applyFill="1" applyProtection="1"/>
    <xf numFmtId="174" fontId="7" fillId="27" borderId="0" xfId="0" applyNumberFormat="1" applyFont="1" applyFill="1" applyProtection="1">
      <protection locked="0"/>
    </xf>
    <xf numFmtId="0" fontId="7" fillId="24" borderId="0" xfId="0" applyFont="1" applyFill="1" applyProtection="1"/>
    <xf numFmtId="38" fontId="7" fillId="27" borderId="0" xfId="0" applyNumberFormat="1" applyFont="1" applyFill="1" applyProtection="1">
      <protection locked="0"/>
    </xf>
    <xf numFmtId="0" fontId="8" fillId="29" borderId="0" xfId="0" applyFont="1" applyFill="1" applyProtection="1"/>
    <xf numFmtId="165" fontId="8" fillId="29" borderId="0" xfId="0" applyNumberFormat="1" applyFont="1" applyFill="1" applyProtection="1"/>
    <xf numFmtId="10" fontId="8" fillId="29" borderId="0" xfId="0" applyNumberFormat="1" applyFont="1" applyFill="1" applyProtection="1"/>
    <xf numFmtId="164" fontId="8" fillId="29" borderId="0" xfId="0" applyNumberFormat="1" applyFont="1" applyFill="1" applyProtection="1"/>
    <xf numFmtId="174" fontId="8" fillId="29" borderId="0" xfId="0" applyNumberFormat="1" applyFont="1" applyFill="1" applyProtection="1"/>
    <xf numFmtId="0" fontId="8" fillId="24" borderId="0" xfId="0" applyFont="1" applyFill="1" applyProtection="1"/>
    <xf numFmtId="165" fontId="7" fillId="24" borderId="0" xfId="0" applyNumberFormat="1" applyFont="1" applyFill="1" applyProtection="1"/>
    <xf numFmtId="164" fontId="7" fillId="24" borderId="0" xfId="0" applyNumberFormat="1" applyFont="1" applyFill="1" applyProtection="1"/>
    <xf numFmtId="0" fontId="9" fillId="0" borderId="0" xfId="0" applyFont="1"/>
    <xf numFmtId="0" fontId="11" fillId="0" borderId="0" xfId="52" applyFont="1" applyAlignment="1" applyProtection="1">
      <alignment horizontal="center"/>
    </xf>
    <xf numFmtId="0" fontId="11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Seasonality: Company vs Industry</a:t>
            </a:r>
          </a:p>
        </c:rich>
      </c:tx>
      <c:layout>
        <c:manualLayout>
          <c:xMode val="edge"/>
          <c:yMode val="edge"/>
          <c:x val="0.25379958043400669"/>
          <c:y val="3.5714389515873558E-2"/>
        </c:manualLayout>
      </c:layout>
      <c:overlay val="0"/>
    </c:title>
    <c:autoTitleDeleted val="0"/>
    <c:view3D>
      <c:rotX val="15"/>
      <c:hPercent val="100"/>
      <c:rotY val="20"/>
      <c:depthPercent val="2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972659940055638"/>
          <c:y val="0.16369095194775377"/>
          <c:w val="0.7841951108020806"/>
          <c:h val="0.74107358245437638"/>
        </c:manualLayout>
      </c:layout>
      <c:line3DChart>
        <c:grouping val="standard"/>
        <c:varyColors val="0"/>
        <c:ser>
          <c:idx val="0"/>
          <c:order val="0"/>
          <c:tx>
            <c:v>Company Seasonality</c:v>
          </c:tx>
          <c:cat>
            <c:strRef>
              <c:f>'Sales Seasonality by Month'!$B$9:$B$20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'Sales Seasonality by Month'!$E$9:$E$20</c:f>
              <c:numCache>
                <c:formatCode>0.0%</c:formatCode>
                <c:ptCount val="12"/>
                <c:pt idx="0">
                  <c:v>0.93050013230742179</c:v>
                </c:pt>
                <c:pt idx="1">
                  <c:v>0.94259663402741822</c:v>
                </c:pt>
                <c:pt idx="2">
                  <c:v>0.95485039026977458</c:v>
                </c:pt>
                <c:pt idx="3">
                  <c:v>0.96726344534328168</c:v>
                </c:pt>
                <c:pt idx="4">
                  <c:v>0.97983787013274448</c:v>
                </c:pt>
                <c:pt idx="5">
                  <c:v>0.99257576244446732</c:v>
                </c:pt>
                <c:pt idx="6">
                  <c:v>1.0054792473562437</c:v>
                </c:pt>
                <c:pt idx="7">
                  <c:v>1.0185504775718763</c:v>
                </c:pt>
                <c:pt idx="8">
                  <c:v>1.0317916337803124</c:v>
                </c:pt>
                <c:pt idx="9">
                  <c:v>1.0452049250194613</c:v>
                </c:pt>
                <c:pt idx="10">
                  <c:v>1.0587925890447085</c:v>
                </c:pt>
                <c:pt idx="11">
                  <c:v>1.0725568927022884</c:v>
                </c:pt>
              </c:numCache>
            </c:numRef>
          </c:val>
          <c:smooth val="0"/>
        </c:ser>
        <c:ser>
          <c:idx val="1"/>
          <c:order val="1"/>
          <c:tx>
            <c:v>Industry Seasonality</c:v>
          </c:tx>
          <c:cat>
            <c:strRef>
              <c:f>'Sales Seasonality by Month'!$B$9:$B$20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'Sales Seasonality by Month'!$G$9:$G$20</c:f>
              <c:numCache>
                <c:formatCode>0.0%</c:formatCode>
                <c:ptCount val="12"/>
                <c:pt idx="0">
                  <c:v>0.84000000000000008</c:v>
                </c:pt>
                <c:pt idx="1">
                  <c:v>0.9</c:v>
                </c:pt>
                <c:pt idx="2">
                  <c:v>1.08</c:v>
                </c:pt>
                <c:pt idx="3">
                  <c:v>1.08</c:v>
                </c:pt>
                <c:pt idx="4">
                  <c:v>1.08</c:v>
                </c:pt>
                <c:pt idx="5">
                  <c:v>0.96000000000000008</c:v>
                </c:pt>
                <c:pt idx="6">
                  <c:v>0.84000000000000008</c:v>
                </c:pt>
                <c:pt idx="7">
                  <c:v>1.1400000000000001</c:v>
                </c:pt>
                <c:pt idx="8">
                  <c:v>1.08</c:v>
                </c:pt>
                <c:pt idx="9">
                  <c:v>1.08</c:v>
                </c:pt>
                <c:pt idx="10">
                  <c:v>0.84000000000000008</c:v>
                </c:pt>
                <c:pt idx="11">
                  <c:v>1.08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652317408"/>
        <c:axId val="652317800"/>
        <c:axId val="306116744"/>
      </c:line3DChart>
      <c:catAx>
        <c:axId val="6523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tr-TR"/>
          </a:p>
        </c:txPr>
        <c:crossAx val="652317800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652317800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Index to Average</a:t>
                </a:r>
              </a:p>
            </c:rich>
          </c:tx>
          <c:layout>
            <c:manualLayout>
              <c:xMode val="edge"/>
              <c:yMode val="edge"/>
              <c:x val="6.0790273556231029E-3"/>
              <c:y val="0.47619172603424575"/>
            </c:manualLayout>
          </c:layout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tr-TR"/>
          </a:p>
        </c:txPr>
        <c:crossAx val="652317408"/>
        <c:crosses val="autoZero"/>
        <c:crossBetween val="midCat"/>
      </c:valAx>
      <c:serAx>
        <c:axId val="306116744"/>
        <c:scaling>
          <c:orientation val="minMax"/>
        </c:scaling>
        <c:delete val="1"/>
        <c:axPos val="b"/>
        <c:majorTickMark val="out"/>
        <c:minorTickMark val="none"/>
        <c:tickLblPos val="none"/>
        <c:crossAx val="652317800"/>
        <c:crosses val="autoZero"/>
      </c:serAx>
    </c:plotArea>
    <c:legend>
      <c:legendPos val="r"/>
      <c:layout>
        <c:manualLayout>
          <c:xMode val="edge"/>
          <c:yMode val="edge"/>
          <c:x val="1.8237095600048384E-2"/>
          <c:y val="0.85416914925464227"/>
          <c:w val="0.2142858733005685"/>
          <c:h val="0.11309556680026624"/>
        </c:manualLayout>
      </c:layout>
      <c:overlay val="0"/>
    </c:legend>
    <c:plotVisOnly val="1"/>
    <c:dispBlanksAs val="gap"/>
    <c:showDLblsOverMax val="0"/>
  </c:chart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22</xdr:row>
      <xdr:rowOff>0</xdr:rowOff>
    </xdr:from>
    <xdr:to>
      <xdr:col>6</xdr:col>
      <xdr:colOff>1057275</xdr:colOff>
      <xdr:row>37</xdr:row>
      <xdr:rowOff>200025</xdr:rowOff>
    </xdr:to>
    <xdr:graphicFrame macro="">
      <xdr:nvGraphicFramePr>
        <xdr:cNvPr id="1025" name="Chart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123825</xdr:rowOff>
    </xdr:to>
    <xdr:sp macro="" textlink="">
      <xdr:nvSpPr>
        <xdr:cNvPr id="1027" name="Rectangle 3"/>
        <xdr:cNvSpPr>
          <a:spLocks noChangeArrowheads="1"/>
        </xdr:cNvSpPr>
      </xdr:nvSpPr>
      <xdr:spPr bwMode="auto">
        <a:xfrm>
          <a:off x="0" y="0"/>
          <a:ext cx="438150" cy="2857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3">
    <pageSetUpPr autoPageBreaks="0" fitToPage="1"/>
  </sheetPr>
  <dimension ref="B3:T117"/>
  <sheetViews>
    <sheetView showGridLines="0" showRowColHeaders="0" tabSelected="1" zoomScaleNormal="100" workbookViewId="0"/>
  </sheetViews>
  <sheetFormatPr defaultRowHeight="12.75" x14ac:dyDescent="0.2"/>
  <cols>
    <col min="1" max="1" width="1.7109375" style="7" customWidth="1"/>
    <col min="2" max="2" width="11.5703125" style="7" customWidth="1"/>
    <col min="3" max="7" width="16.85546875" style="7" customWidth="1"/>
    <col min="8" max="8" width="4.7109375" style="7" customWidth="1"/>
    <col min="9" max="16384" width="9.140625" style="7"/>
  </cols>
  <sheetData>
    <row r="3" spans="2:7" ht="33" x14ac:dyDescent="0.45">
      <c r="B3" s="5" t="s">
        <v>0</v>
      </c>
      <c r="C3" s="6"/>
      <c r="D3" s="6"/>
      <c r="E3" s="6"/>
      <c r="F3" s="6"/>
      <c r="G3" s="6"/>
    </row>
    <row r="4" spans="2:7" ht="18" x14ac:dyDescent="0.25">
      <c r="B4" s="8" t="s">
        <v>23</v>
      </c>
      <c r="C4" s="9"/>
      <c r="D4" s="9"/>
      <c r="E4" s="9"/>
      <c r="F4" s="9"/>
      <c r="G4" s="9"/>
    </row>
    <row r="5" spans="2:7" x14ac:dyDescent="0.2">
      <c r="C5" s="10"/>
      <c r="D5" s="10"/>
      <c r="E5" s="10"/>
      <c r="F5" s="10"/>
      <c r="G5" s="10"/>
    </row>
    <row r="6" spans="2:7" x14ac:dyDescent="0.2">
      <c r="B6" s="11"/>
      <c r="C6" s="10"/>
      <c r="D6" s="10"/>
      <c r="E6" s="10"/>
      <c r="F6" s="10"/>
      <c r="G6" s="10"/>
    </row>
    <row r="7" spans="2:7" x14ac:dyDescent="0.2">
      <c r="B7" s="11"/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</row>
    <row r="8" spans="2:7" x14ac:dyDescent="0.2">
      <c r="B8" s="11"/>
      <c r="C8" s="13" t="s">
        <v>6</v>
      </c>
      <c r="D8" s="13" t="s">
        <v>6</v>
      </c>
      <c r="E8" s="13" t="s">
        <v>7</v>
      </c>
      <c r="F8" s="13" t="s">
        <v>8</v>
      </c>
      <c r="G8" s="13" t="s">
        <v>9</v>
      </c>
    </row>
    <row r="9" spans="2:7" ht="15" x14ac:dyDescent="0.2">
      <c r="B9" s="14" t="s">
        <v>10</v>
      </c>
      <c r="C9" s="15">
        <v>100000</v>
      </c>
      <c r="D9" s="16">
        <f>IF(C9,C9/C21,"")</f>
        <v>7.7541677692285135E-2</v>
      </c>
      <c r="E9" s="17">
        <f>IF(C9,C9/AVERAGE(C9:C20),"")</f>
        <v>0.93050013230742179</v>
      </c>
      <c r="F9" s="18">
        <v>7.0000000000000007E-2</v>
      </c>
      <c r="G9" s="17">
        <f>IF(F9,F9/AVERAGE(F9:F20),"")</f>
        <v>0.84000000000000008</v>
      </c>
    </row>
    <row r="10" spans="2:7" ht="15" x14ac:dyDescent="0.2">
      <c r="B10" s="19" t="str">
        <f>INDEX(H113:S114,1,I114)</f>
        <v>Feb</v>
      </c>
      <c r="C10" s="20">
        <v>101300</v>
      </c>
      <c r="D10" s="16">
        <f>IF(C10,C10/C21,"")</f>
        <v>7.8549719502284843E-2</v>
      </c>
      <c r="E10" s="17">
        <f>IF(C10,C10/AVERAGE(C9:C20),"")</f>
        <v>0.94259663402741822</v>
      </c>
      <c r="F10" s="18">
        <v>7.4999999999999997E-2</v>
      </c>
      <c r="G10" s="17">
        <f>IF(F10,F10/AVERAGE(F9:F20),"")</f>
        <v>0.9</v>
      </c>
    </row>
    <row r="11" spans="2:7" ht="15" x14ac:dyDescent="0.2">
      <c r="B11" s="19" t="str">
        <f>INDEX(H113:S114,1,J114)</f>
        <v>Mar</v>
      </c>
      <c r="C11" s="20">
        <v>102616.9</v>
      </c>
      <c r="D11" s="16">
        <f>IF(C11,C11/C21,"")</f>
        <v>7.9570865855814549E-2</v>
      </c>
      <c r="E11" s="17">
        <f>IF(C11,C11/AVERAGE(C9:C20),"")</f>
        <v>0.95485039026977458</v>
      </c>
      <c r="F11" s="18">
        <v>0.09</v>
      </c>
      <c r="G11" s="17">
        <f>IF(F11,F11/AVERAGE(F9:F20),"")</f>
        <v>1.08</v>
      </c>
    </row>
    <row r="12" spans="2:7" ht="15" x14ac:dyDescent="0.2">
      <c r="B12" s="19" t="str">
        <f>INDEX(H113:S114,1,K114)</f>
        <v>Apr</v>
      </c>
      <c r="C12" s="20">
        <v>103950.9197</v>
      </c>
      <c r="D12" s="16">
        <f>IF(C12,C12/C21,"")</f>
        <v>8.0605287111940135E-2</v>
      </c>
      <c r="E12" s="17">
        <f>IF(C12,C12/AVERAGE(C9:C20),"")</f>
        <v>0.96726344534328168</v>
      </c>
      <c r="F12" s="18">
        <v>0.09</v>
      </c>
      <c r="G12" s="17">
        <f>IF(F12,F12/AVERAGE(F9:F20),"")</f>
        <v>1.08</v>
      </c>
    </row>
    <row r="13" spans="2:7" ht="15" x14ac:dyDescent="0.2">
      <c r="B13" s="19" t="str">
        <f>INDEX(H113:S114,1,L114)</f>
        <v>May</v>
      </c>
      <c r="C13" s="20">
        <v>105302.28165610001</v>
      </c>
      <c r="D13" s="16">
        <f>IF(C13,C13/C21,"")</f>
        <v>8.1653155844395364E-2</v>
      </c>
      <c r="E13" s="17">
        <f>IF(C13,C13/AVERAGE(C9:C20),"")</f>
        <v>0.97983787013274448</v>
      </c>
      <c r="F13" s="18">
        <v>0.09</v>
      </c>
      <c r="G13" s="17">
        <f>IF(F13,F13/AVERAGE(F9:F20),"")</f>
        <v>1.08</v>
      </c>
    </row>
    <row r="14" spans="2:7" ht="15" x14ac:dyDescent="0.2">
      <c r="B14" s="19" t="str">
        <f>INDEX(H113:S114,1,M114)</f>
        <v>Jun</v>
      </c>
      <c r="C14" s="20">
        <v>106671.211317629</v>
      </c>
      <c r="D14" s="16">
        <f>IF(C14,C14/C21,"")</f>
        <v>8.2714646870372263E-2</v>
      </c>
      <c r="E14" s="17">
        <f>IF(C14,C14/AVERAGE(C9:C20),"")</f>
        <v>0.99257576244446732</v>
      </c>
      <c r="F14" s="18">
        <v>0.08</v>
      </c>
      <c r="G14" s="17">
        <f>IF(F14,F14/AVERAGE(F9:F20),"")</f>
        <v>0.96000000000000008</v>
      </c>
    </row>
    <row r="15" spans="2:7" ht="15" x14ac:dyDescent="0.2">
      <c r="B15" s="19" t="str">
        <f>INDEX(H113:S114,1,N114)</f>
        <v>Jul</v>
      </c>
      <c r="C15" s="20">
        <v>108057.93706475801</v>
      </c>
      <c r="D15" s="16">
        <f>IF(C15,C15/C21,"")</f>
        <v>8.3789937279686977E-2</v>
      </c>
      <c r="E15" s="17">
        <f>IF(C15,C15/AVERAGE(C9:C20),"")</f>
        <v>1.0054792473562437</v>
      </c>
      <c r="F15" s="18">
        <v>7.0000000000000007E-2</v>
      </c>
      <c r="G15" s="17">
        <f>IF(F15,F15/AVERAGE(F9:F20),"")</f>
        <v>0.84000000000000008</v>
      </c>
    </row>
    <row r="16" spans="2:7" ht="15" x14ac:dyDescent="0.2">
      <c r="B16" s="19" t="str">
        <f>INDEX(H113:S114,1,O114)</f>
        <v>Aug</v>
      </c>
      <c r="C16" s="20">
        <v>109462.6902466</v>
      </c>
      <c r="D16" s="16">
        <f>IF(C16,C16/C21,"")</f>
        <v>8.4879206464323023E-2</v>
      </c>
      <c r="E16" s="17">
        <f>IF(C16,C16/AVERAGE(C9:C20),"")</f>
        <v>1.0185504775718763</v>
      </c>
      <c r="F16" s="18">
        <v>9.5000000000000001E-2</v>
      </c>
      <c r="G16" s="17">
        <f>IF(F16,F16/AVERAGE(F9:F20),"")</f>
        <v>1.1400000000000001</v>
      </c>
    </row>
    <row r="17" spans="2:7" ht="15" x14ac:dyDescent="0.2">
      <c r="B17" s="19" t="str">
        <f>INDEX(H113:S114,1,P114)</f>
        <v>Sep</v>
      </c>
      <c r="C17" s="20">
        <v>110885.705219806</v>
      </c>
      <c r="D17" s="16">
        <f>IF(C17,C17/C21,"")</f>
        <v>8.5982636148359368E-2</v>
      </c>
      <c r="E17" s="17">
        <f>IF(C17,C17/AVERAGE(C9:C20),"")</f>
        <v>1.0317916337803124</v>
      </c>
      <c r="F17" s="18">
        <v>0.09</v>
      </c>
      <c r="G17" s="17">
        <f>IF(F17,F17/AVERAGE(F9:F20),"")</f>
        <v>1.08</v>
      </c>
    </row>
    <row r="18" spans="2:7" ht="15" x14ac:dyDescent="0.2">
      <c r="B18" s="19" t="str">
        <f>INDEX(H113:S114,1,Q114)</f>
        <v>Oct</v>
      </c>
      <c r="C18" s="20">
        <v>112327.21938766399</v>
      </c>
      <c r="D18" s="16">
        <f>IF(C18,C18/C21,"")</f>
        <v>8.7100410418288435E-2</v>
      </c>
      <c r="E18" s="17">
        <f>IF(C18,C18/AVERAGE(C9:C20),"")</f>
        <v>1.0452049250194613</v>
      </c>
      <c r="F18" s="18">
        <v>0.09</v>
      </c>
      <c r="G18" s="17">
        <f>IF(F18,F18/AVERAGE(F9:F20),"")</f>
        <v>1.08</v>
      </c>
    </row>
    <row r="19" spans="2:7" ht="15" x14ac:dyDescent="0.2">
      <c r="B19" s="19" t="str">
        <f>INDEX(H113:S114,1,R114)</f>
        <v>Nov</v>
      </c>
      <c r="C19" s="20">
        <v>113787.473239703</v>
      </c>
      <c r="D19" s="16">
        <f>IF(C19,C19/C21,"")</f>
        <v>8.823271575372571E-2</v>
      </c>
      <c r="E19" s="17">
        <f>IF(C19,C19/AVERAGE(C9:C20),"")</f>
        <v>1.0587925890447085</v>
      </c>
      <c r="F19" s="18">
        <v>7.0000000000000007E-2</v>
      </c>
      <c r="G19" s="17">
        <f>IF(F19,F19/AVERAGE(F9:F20),"")</f>
        <v>0.84000000000000008</v>
      </c>
    </row>
    <row r="20" spans="2:7" ht="15" x14ac:dyDescent="0.2">
      <c r="B20" s="19" t="str">
        <f>INDEX(H113:S114,1,S114)</f>
        <v>Dec</v>
      </c>
      <c r="C20" s="4">
        <v>115266.710391819</v>
      </c>
      <c r="D20" s="3">
        <f>IF(C20,C20/C21,"")</f>
        <v>8.9379741058524032E-2</v>
      </c>
      <c r="E20" s="2">
        <f>IF(C20,C20/AVERAGE(C9:C20),"")</f>
        <v>1.0725568927022884</v>
      </c>
      <c r="F20" s="1">
        <v>0.09</v>
      </c>
      <c r="G20" s="2">
        <f>IF(F20,F20/AVERAGE(F9:F20),"")</f>
        <v>1.08</v>
      </c>
    </row>
    <row r="21" spans="2:7" ht="15.75" x14ac:dyDescent="0.25">
      <c r="B21" s="21" t="s">
        <v>11</v>
      </c>
      <c r="C21" s="22">
        <f>IF(SUM(C9:C20),SUM(C9:C20),"")</f>
        <v>1289629.0482240792</v>
      </c>
      <c r="D21" s="23">
        <f>IF(ISNUMBER(C21),C21/C21,"")</f>
        <v>1</v>
      </c>
      <c r="E21" s="24"/>
      <c r="F21" s="25">
        <f>IF(SUM(F9:F20),SUM(F9:F20),"")</f>
        <v>0.99999999999999989</v>
      </c>
      <c r="G21" s="24"/>
    </row>
    <row r="22" spans="2:7" ht="15.75" x14ac:dyDescent="0.25">
      <c r="B22" s="26"/>
      <c r="C22" s="27"/>
      <c r="D22" s="16"/>
      <c r="E22" s="28"/>
      <c r="F22" s="17"/>
      <c r="G22" s="28"/>
    </row>
    <row r="23" spans="2:7" ht="15.75" x14ac:dyDescent="0.25">
      <c r="B23" s="26"/>
      <c r="C23" s="27"/>
      <c r="D23" s="16"/>
      <c r="E23" s="28"/>
      <c r="F23" s="17"/>
      <c r="G23" s="28"/>
    </row>
    <row r="24" spans="2:7" ht="15.75" x14ac:dyDescent="0.25">
      <c r="B24" s="26"/>
      <c r="C24" s="27"/>
      <c r="D24" s="16"/>
      <c r="E24" s="28"/>
      <c r="F24" s="17"/>
      <c r="G24" s="28"/>
    </row>
    <row r="25" spans="2:7" ht="15.75" x14ac:dyDescent="0.25">
      <c r="B25" s="26"/>
      <c r="C25" s="27"/>
      <c r="D25" s="16"/>
      <c r="E25" s="28"/>
      <c r="F25" s="17"/>
      <c r="G25" s="28"/>
    </row>
    <row r="26" spans="2:7" ht="15.75" x14ac:dyDescent="0.25">
      <c r="B26" s="26"/>
      <c r="C26" s="27"/>
      <c r="D26" s="16"/>
      <c r="E26" s="28"/>
      <c r="F26" s="17"/>
      <c r="G26" s="28"/>
    </row>
    <row r="27" spans="2:7" ht="15.75" x14ac:dyDescent="0.25">
      <c r="B27" s="26"/>
      <c r="C27" s="27"/>
      <c r="D27" s="16"/>
      <c r="E27" s="28"/>
      <c r="F27" s="17"/>
      <c r="G27" s="28"/>
    </row>
    <row r="28" spans="2:7" ht="15.75" x14ac:dyDescent="0.25">
      <c r="B28" s="26"/>
      <c r="C28" s="27"/>
      <c r="D28" s="16"/>
      <c r="E28" s="28"/>
      <c r="F28" s="17"/>
      <c r="G28" s="28"/>
    </row>
    <row r="29" spans="2:7" ht="15.75" x14ac:dyDescent="0.25">
      <c r="B29" s="26"/>
      <c r="C29" s="27"/>
      <c r="D29" s="16"/>
      <c r="E29" s="28"/>
      <c r="F29" s="17"/>
      <c r="G29" s="28"/>
    </row>
    <row r="30" spans="2:7" ht="15.75" x14ac:dyDescent="0.25">
      <c r="B30" s="26"/>
      <c r="C30" s="27"/>
      <c r="D30" s="16"/>
      <c r="E30" s="28"/>
      <c r="F30" s="17"/>
      <c r="G30" s="28"/>
    </row>
    <row r="31" spans="2:7" ht="15.75" x14ac:dyDescent="0.25">
      <c r="B31" s="26"/>
      <c r="C31" s="27"/>
      <c r="D31" s="16"/>
      <c r="E31" s="28"/>
      <c r="F31" s="17"/>
      <c r="G31" s="28"/>
    </row>
    <row r="32" spans="2:7" ht="15.75" x14ac:dyDescent="0.25">
      <c r="B32" s="26"/>
      <c r="C32" s="27"/>
      <c r="D32" s="16"/>
      <c r="E32" s="28"/>
      <c r="F32" s="17"/>
      <c r="G32" s="28"/>
    </row>
    <row r="33" spans="2:7" ht="15.75" x14ac:dyDescent="0.25">
      <c r="B33" s="26"/>
      <c r="C33" s="27"/>
      <c r="D33" s="16"/>
      <c r="E33" s="28"/>
      <c r="F33" s="17"/>
      <c r="G33" s="28"/>
    </row>
    <row r="34" spans="2:7" ht="15.75" x14ac:dyDescent="0.25">
      <c r="B34" s="26"/>
      <c r="C34" s="27"/>
      <c r="D34" s="16"/>
      <c r="E34" s="28"/>
      <c r="F34" s="17"/>
      <c r="G34" s="28"/>
    </row>
    <row r="35" spans="2:7" ht="15.75" x14ac:dyDescent="0.25">
      <c r="B35" s="26"/>
      <c r="C35" s="27"/>
      <c r="D35" s="16"/>
      <c r="E35" s="28"/>
      <c r="F35" s="17"/>
      <c r="G35" s="28"/>
    </row>
    <row r="36" spans="2:7" ht="15.75" x14ac:dyDescent="0.25">
      <c r="B36" s="26"/>
      <c r="C36" s="27"/>
      <c r="D36" s="16"/>
      <c r="E36" s="28"/>
      <c r="F36" s="17"/>
      <c r="G36" s="28"/>
    </row>
    <row r="37" spans="2:7" ht="15.75" x14ac:dyDescent="0.25">
      <c r="B37" s="26"/>
      <c r="C37" s="27"/>
      <c r="D37" s="16"/>
      <c r="E37" s="28"/>
      <c r="F37" s="17"/>
      <c r="G37" s="28"/>
    </row>
    <row r="38" spans="2:7" ht="15.75" x14ac:dyDescent="0.25">
      <c r="B38" s="26"/>
      <c r="C38" s="27"/>
      <c r="D38" s="16"/>
      <c r="E38" s="28"/>
      <c r="F38" s="17"/>
      <c r="G38" s="28"/>
    </row>
    <row r="40" spans="2:7" x14ac:dyDescent="0.2">
      <c r="B40" s="30"/>
      <c r="C40" s="31"/>
      <c r="D40" s="31"/>
      <c r="E40" s="31"/>
      <c r="F40" s="31"/>
      <c r="G40" s="31"/>
    </row>
    <row r="106" spans="7:20" x14ac:dyDescent="0.2"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</row>
    <row r="107" spans="7:20" x14ac:dyDescent="0.2"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7:20" x14ac:dyDescent="0.2"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</row>
    <row r="109" spans="7:20" x14ac:dyDescent="0.2"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</row>
    <row r="110" spans="7:20" x14ac:dyDescent="0.2"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</row>
    <row r="111" spans="7:20" x14ac:dyDescent="0.2"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</row>
    <row r="112" spans="7:20" x14ac:dyDescent="0.2"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</row>
    <row r="113" spans="7:20" x14ac:dyDescent="0.2">
      <c r="G113" s="29"/>
      <c r="H113" s="29" t="s">
        <v>10</v>
      </c>
      <c r="I113" s="29" t="s">
        <v>12</v>
      </c>
      <c r="J113" s="29" t="s">
        <v>13</v>
      </c>
      <c r="K113" s="29" t="s">
        <v>14</v>
      </c>
      <c r="L113" s="29" t="s">
        <v>15</v>
      </c>
      <c r="M113" s="29" t="s">
        <v>16</v>
      </c>
      <c r="N113" s="29" t="s">
        <v>17</v>
      </c>
      <c r="O113" s="29" t="s">
        <v>18</v>
      </c>
      <c r="P113" s="29" t="s">
        <v>19</v>
      </c>
      <c r="Q113" s="29" t="s">
        <v>20</v>
      </c>
      <c r="R113" s="29" t="s">
        <v>21</v>
      </c>
      <c r="S113" s="29" t="s">
        <v>22</v>
      </c>
      <c r="T113" s="29"/>
    </row>
    <row r="114" spans="7:20" x14ac:dyDescent="0.2">
      <c r="G114" s="29"/>
      <c r="H114" s="29">
        <f>IF(ISTEXT(B9),MATCH(PROPER(LEFT(B9,3)),H113:S113,0),1)</f>
        <v>1</v>
      </c>
      <c r="I114" s="29">
        <f t="shared" ref="I114:S114" si="0">IF(H114=12,1,H114+1)</f>
        <v>2</v>
      </c>
      <c r="J114" s="29">
        <f t="shared" si="0"/>
        <v>3</v>
      </c>
      <c r="K114" s="29">
        <f t="shared" si="0"/>
        <v>4</v>
      </c>
      <c r="L114" s="29">
        <f t="shared" si="0"/>
        <v>5</v>
      </c>
      <c r="M114" s="29">
        <f t="shared" si="0"/>
        <v>6</v>
      </c>
      <c r="N114" s="29">
        <f t="shared" si="0"/>
        <v>7</v>
      </c>
      <c r="O114" s="29">
        <f t="shared" si="0"/>
        <v>8</v>
      </c>
      <c r="P114" s="29">
        <f t="shared" si="0"/>
        <v>9</v>
      </c>
      <c r="Q114" s="29">
        <f t="shared" si="0"/>
        <v>10</v>
      </c>
      <c r="R114" s="29">
        <f t="shared" si="0"/>
        <v>11</v>
      </c>
      <c r="S114" s="29">
        <f t="shared" si="0"/>
        <v>12</v>
      </c>
      <c r="T114" s="29"/>
    </row>
    <row r="115" spans="7:20" x14ac:dyDescent="0.2"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</row>
    <row r="116" spans="7:20" x14ac:dyDescent="0.2"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</row>
    <row r="117" spans="7:20" x14ac:dyDescent="0.2"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</row>
  </sheetData>
  <mergeCells count="1">
    <mergeCell ref="B40:G40"/>
  </mergeCells>
  <phoneticPr fontId="2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E0148ADE-9B2F-4B18-AFD1-1E193BBA85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Seasonality by Month</vt:lpstr>
      <vt:lpstr>'Sales Seasonality by Month'!Print_Area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2014-10-25T21:35:44Z</dcterms:created>
  <dcterms:modified xsi:type="dcterms:W3CDTF">2014-10-25T21:35:44Z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TC018773399991</vt:lpwstr>
  </property>
</Properties>
</file>