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16215" windowHeight="7425"/>
  </bookViews>
  <sheets>
    <sheet name="Startup Expenses" sheetId="1" r:id="rId1"/>
  </sheets>
  <definedNames>
    <definedName name="_xlnm.Print_Area" localSheetId="0">'Startup Expenses'!$B$1:$D$135</definedName>
  </definedNames>
  <calcPr calcId="152511"/>
</workbook>
</file>

<file path=xl/calcChain.xml><?xml version="1.0" encoding="utf-8"?>
<calcChain xmlns="http://schemas.openxmlformats.org/spreadsheetml/2006/main">
  <c r="D124" i="1" l="1"/>
  <c r="D114" i="1" l="1"/>
  <c r="D115" i="1"/>
  <c r="D61" i="1" l="1"/>
  <c r="D113" i="1" s="1"/>
  <c r="D56" i="1"/>
  <c r="D112" i="1" s="1"/>
  <c r="D48" i="1"/>
  <c r="D111" i="1" s="1"/>
  <c r="D40" i="1"/>
  <c r="D110" i="1" s="1"/>
  <c r="D31" i="1"/>
  <c r="D109" i="1" s="1"/>
  <c r="D23" i="1"/>
  <c r="D108" i="1" s="1"/>
  <c r="D82" i="1"/>
  <c r="D101" i="1" s="1"/>
  <c r="D16" i="1" l="1"/>
  <c r="D107" i="1" s="1"/>
  <c r="D116" i="1" s="1"/>
  <c r="D94" i="1"/>
  <c r="D103" i="1" s="1"/>
  <c r="D89" i="1"/>
  <c r="D102" i="1" s="1"/>
  <c r="D104" i="1" l="1"/>
</calcChain>
</file>

<file path=xl/sharedStrings.xml><?xml version="1.0" encoding="utf-8"?>
<sst xmlns="http://schemas.openxmlformats.org/spreadsheetml/2006/main" count="129" uniqueCount="84">
  <si>
    <t>SOURCES OF CAPITAL</t>
  </si>
  <si>
    <t>Your name and percent ownership</t>
  </si>
  <si>
    <t>Other investor</t>
  </si>
  <si>
    <t>Bank 1</t>
  </si>
  <si>
    <t>Bank 2</t>
  </si>
  <si>
    <t>Bank 3</t>
  </si>
  <si>
    <t>Bank 4</t>
  </si>
  <si>
    <t>Source 1</t>
  </si>
  <si>
    <t>Source 2</t>
  </si>
  <si>
    <t>STARTUP EXPENSES</t>
  </si>
  <si>
    <t>Purchase</t>
  </si>
  <si>
    <t>Construction</t>
  </si>
  <si>
    <t>Remodeling</t>
  </si>
  <si>
    <t>Other</t>
  </si>
  <si>
    <t>Item 1</t>
  </si>
  <si>
    <t>Item 2</t>
  </si>
  <si>
    <t>Item 3</t>
  </si>
  <si>
    <t>Item 4</t>
  </si>
  <si>
    <t>Furniture</t>
  </si>
  <si>
    <t>Equipment</t>
  </si>
  <si>
    <t>Fixtures</t>
  </si>
  <si>
    <t>Machinery</t>
  </si>
  <si>
    <t>Rental</t>
  </si>
  <si>
    <t>Utility deposits</t>
  </si>
  <si>
    <t>Legal and accounting fees</t>
  </si>
  <si>
    <t>Prepaid insurance</t>
  </si>
  <si>
    <t xml:space="preserve">Pre-opening salaries </t>
  </si>
  <si>
    <t>Category 1</t>
  </si>
  <si>
    <t>Category 2</t>
  </si>
  <si>
    <t>Category 3</t>
  </si>
  <si>
    <t>Category 4</t>
  </si>
  <si>
    <t>Category 5</t>
  </si>
  <si>
    <t>Advertising</t>
  </si>
  <si>
    <t>Signage</t>
  </si>
  <si>
    <t>Printing</t>
  </si>
  <si>
    <t>Travel/entertainment</t>
  </si>
  <si>
    <t>Other/additional categories</t>
  </si>
  <si>
    <t>Other expense 1</t>
  </si>
  <si>
    <t>Other expense 2</t>
  </si>
  <si>
    <t>Reserve for Contingencies</t>
  </si>
  <si>
    <t xml:space="preserve">Working Capital </t>
  </si>
  <si>
    <t>SUMMARY STATEMENT</t>
  </si>
  <si>
    <t>Owners' and other investments</t>
  </si>
  <si>
    <t>Bank loans</t>
  </si>
  <si>
    <t>Other loans</t>
  </si>
  <si>
    <t>Buildings/real estate</t>
  </si>
  <si>
    <t>Leasehold improvements</t>
  </si>
  <si>
    <t>Capital equipment</t>
  </si>
  <si>
    <t>Location/administration expenses</t>
  </si>
  <si>
    <t>Opening inventory</t>
  </si>
  <si>
    <t>Advertising/promotional expenses</t>
  </si>
  <si>
    <t>Other expenses</t>
  </si>
  <si>
    <t>Contingency fund</t>
  </si>
  <si>
    <t>Working capital</t>
  </si>
  <si>
    <t>SECURITY AND COLLATERAL FOR LOAN PROPOSAL</t>
  </si>
  <si>
    <t>Real estate</t>
  </si>
  <si>
    <t>Other collateral</t>
  </si>
  <si>
    <t>Your name here</t>
  </si>
  <si>
    <t>Other owner</t>
  </si>
  <si>
    <t>Loan guarantor 1</t>
  </si>
  <si>
    <t>Loan guarantor 2</t>
  </si>
  <si>
    <t>Loan guarantor 3</t>
  </si>
  <si>
    <t>Total</t>
  </si>
  <si>
    <t>SOURCE OF CAPITAL</t>
  </si>
  <si>
    <t>BUILDINGS/REAL ESTATE</t>
  </si>
  <si>
    <t>LEASEHOLD IMPROVEMENTS</t>
  </si>
  <si>
    <t>CAPITAL EQUIPMENT LIST</t>
  </si>
  <si>
    <t>LOCATION AND ADMIN EXPENSES</t>
  </si>
  <si>
    <t>OPENING INVENTORY</t>
  </si>
  <si>
    <t>ADVERTISING AND PROMOTIONAL EXPENSES</t>
  </si>
  <si>
    <t>OTHER EXPENSES</t>
  </si>
  <si>
    <t>BANK LOANS</t>
  </si>
  <si>
    <t>OTHER LOANS</t>
  </si>
  <si>
    <t>COLLATERAL FOR LOANS</t>
  </si>
  <si>
    <t>OWNERS</t>
  </si>
  <si>
    <t>LOAN GUARANTORS (OTHER THAN OWNERS)</t>
  </si>
  <si>
    <t xml:space="preserve"> </t>
  </si>
  <si>
    <t xml:space="preserve">  </t>
  </si>
  <si>
    <t>DESCRIPTION</t>
  </si>
  <si>
    <t>VALUE</t>
  </si>
  <si>
    <t>TOTALS</t>
  </si>
  <si>
    <t>AMOUNT</t>
  </si>
  <si>
    <t>CONTOSO, LTD</t>
  </si>
  <si>
    <r>
      <t>OWNERS' INVESTMENT</t>
    </r>
    <r>
      <rPr>
        <sz val="9"/>
        <color theme="4" tint="-0.24994659260841701"/>
        <rFont val="Arial"/>
        <family val="2"/>
        <scheme val="minor"/>
      </rPr>
      <t xml:space="preserve"> (NAME &amp; OWNERSHIP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</si>
</sst>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0"/>
      <color theme="1" tint="0.24994659260841701"/>
      <name val="Arial"/>
      <family val="2"/>
      <scheme val="minor"/>
    </font>
    <font>
      <b/>
      <sz val="10"/>
      <color theme="4" tint="-0.499984740745262"/>
      <name val="Georgia"/>
      <family val="1"/>
      <scheme val="major"/>
    </font>
    <font>
      <sz val="29"/>
      <color theme="4" tint="-0.24994659260841701"/>
      <name val="Georgia"/>
      <family val="2"/>
      <scheme val="major"/>
    </font>
    <font>
      <sz val="11"/>
      <color theme="4" tint="-0.24994659260841701"/>
      <name val="Georgia"/>
      <family val="1"/>
      <scheme val="major"/>
    </font>
    <font>
      <sz val="9"/>
      <color theme="4" tint="-0.24994659260841701"/>
      <name val="Arial"/>
      <family val="2"/>
      <scheme val="minor"/>
    </font>
    <font>
      <b/>
      <sz val="10"/>
      <color theme="1" tint="0.24994659260841701"/>
      <name val="Arial"/>
      <family val="2"/>
      <scheme val="minor"/>
    </font>
    <font>
      <b/>
      <sz val="9"/>
      <color theme="4" tint="0.39991454817346722"/>
      <name val="Arial"/>
      <family val="2"/>
      <scheme val="minor"/>
    </font>
    <font>
      <b/>
      <sz val="9"/>
      <color theme="4" tint="-0.24994659260841701"/>
      <name val="Arial"/>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6">
    <xf numFmtId="0" fontId="0" fillId="0" borderId="0">
      <alignment vertical="center"/>
    </xf>
    <xf numFmtId="0" fontId="2" fillId="0" borderId="0" applyNumberFormat="0" applyFill="0" applyBorder="0" applyAlignment="0" applyProtection="0"/>
    <xf numFmtId="0" fontId="1" fillId="0" borderId="0" applyNumberFormat="0" applyFill="0" applyBorder="0" applyAlignment="0" applyProtection="0"/>
    <xf numFmtId="0" fontId="7" fillId="0" borderId="0" applyNumberFormat="0" applyFill="0" applyBorder="0" applyProtection="0">
      <alignment horizontal="left" vertical="center" indent="1"/>
    </xf>
    <xf numFmtId="0" fontId="3" fillId="0" borderId="0" applyNumberFormat="0" applyFill="0" applyBorder="0" applyAlignment="0" applyProtection="0"/>
    <xf numFmtId="0" fontId="6" fillId="0" borderId="0" applyNumberFormat="0" applyFill="0" applyBorder="0" applyAlignment="0" applyProtection="0"/>
  </cellStyleXfs>
  <cellXfs count="14">
    <xf numFmtId="0" fontId="0" fillId="0" borderId="0" xfId="0">
      <alignment vertical="center"/>
    </xf>
    <xf numFmtId="0" fontId="1" fillId="0" borderId="0" xfId="2" applyAlignment="1">
      <alignment vertical="center"/>
    </xf>
    <xf numFmtId="0" fontId="0" fillId="0" borderId="0" xfId="0" applyAlignment="1">
      <alignment horizontal="left" vertical="center" indent="1"/>
    </xf>
    <xf numFmtId="0" fontId="3" fillId="0" borderId="0" xfId="4" applyAlignment="1">
      <alignment horizontal="right" vertical="center"/>
    </xf>
    <xf numFmtId="164" fontId="0" fillId="0" borderId="0" xfId="0" applyNumberFormat="1" applyAlignment="1">
      <alignment horizontal="right" vertical="center" indent="1"/>
    </xf>
    <xf numFmtId="0" fontId="5" fillId="2" borderId="0" xfId="0" applyFont="1" applyFill="1" applyAlignment="1">
      <alignment horizontal="left" vertical="center" indent="1"/>
    </xf>
    <xf numFmtId="0" fontId="5" fillId="2" borderId="0" xfId="0" applyFont="1" applyFill="1">
      <alignment vertical="center"/>
    </xf>
    <xf numFmtId="164" fontId="5" fillId="2" borderId="0" xfId="0" applyNumberFormat="1" applyFont="1" applyFill="1" applyAlignment="1">
      <alignment horizontal="right" vertical="center" indent="1"/>
    </xf>
    <xf numFmtId="0" fontId="2" fillId="0" borderId="0" xfId="1" applyAlignment="1">
      <alignment horizontal="left" vertical="center" indent="1"/>
    </xf>
    <xf numFmtId="0" fontId="7" fillId="0" borderId="0" xfId="3">
      <alignment horizontal="left" vertical="center" indent="1"/>
    </xf>
    <xf numFmtId="0" fontId="7" fillId="0" borderId="0" xfId="3" applyAlignment="1">
      <alignment horizontal="right" vertical="center" indent="1"/>
    </xf>
    <xf numFmtId="0" fontId="0" fillId="0" borderId="0" xfId="0" applyAlignment="1">
      <alignment horizontal="right" vertical="center"/>
    </xf>
    <xf numFmtId="0" fontId="7" fillId="0" borderId="0" xfId="3" applyAlignment="1">
      <alignment horizontal="left" vertical="center"/>
    </xf>
    <xf numFmtId="0" fontId="0" fillId="0" borderId="0" xfId="0" applyAlignment="1">
      <alignment horizontal="center" vertical="center"/>
    </xf>
  </cellXfs>
  <cellStyles count="6">
    <cellStyle name="Heading 1" xfId="2" builtinId="16" customBuiltin="1"/>
    <cellStyle name="Heading 2" xfId="3" builtinId="17" customBuiltin="1"/>
    <cellStyle name="Heading 3" xfId="5" builtinId="18" customBuiltin="1"/>
    <cellStyle name="Heading 4" xfId="4" builtinId="19" customBuiltin="1"/>
    <cellStyle name="Normal" xfId="0" builtinId="0" customBuiltin="1"/>
    <cellStyle name="Title" xfId="1" builtinId="15" customBuiltin="1"/>
  </cellStyles>
  <dxfs count="73">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b/>
      </font>
      <numFmt numFmtId="164" formatCode="&quot;$&quot;#,##0.00"/>
      <fill>
        <patternFill patternType="solid">
          <fgColor indexed="64"/>
          <bgColor theme="0" tint="-4.9989318521683403E-2"/>
        </patternFill>
      </fill>
      <alignment horizontal="right" vertical="center" textRotation="0" wrapText="0" indent="1" justifyLastLine="0" shrinkToFit="0" readingOrder="0"/>
    </dxf>
    <dxf>
      <alignment horizontal="center" vertical="bottom" textRotation="0" wrapText="0" indent="0" justifyLastLine="0" shrinkToFit="0" readingOrder="0"/>
    </dxf>
    <dxf>
      <font>
        <b/>
      </font>
      <fill>
        <patternFill patternType="solid">
          <fgColor indexed="64"/>
          <bgColor theme="0" tint="-4.9989318521683403E-2"/>
        </patternFill>
      </fill>
    </dxf>
    <dxf>
      <numFmt numFmtId="164" formatCode="&quot;$&quot;#,##0.00"/>
    </dxf>
    <dxf>
      <font>
        <b/>
      </font>
      <fill>
        <patternFill patternType="solid">
          <fgColor indexed="64"/>
          <bgColor theme="0" tint="-4.9989318521683403E-2"/>
        </patternFill>
      </fill>
      <alignment horizontal="left" vertical="center" textRotation="0" wrapText="0" relativeIndent="1" justifyLastLine="0" shrinkToFit="0" readingOrder="0"/>
    </dxf>
    <dxf>
      <font>
        <b/>
      </font>
      <fill>
        <patternFill patternType="solid">
          <fgColor indexed="64"/>
          <bgColor theme="0" tint="-4.9989318521683403E-2"/>
        </patternFill>
      </fill>
    </dxf>
    <dxf>
      <font>
        <b/>
      </font>
      <fill>
        <patternFill patternType="solid">
          <fgColor indexed="64"/>
          <bgColor theme="0" tint="-4.9989318521683403E-2"/>
        </patternFill>
      </fill>
    </dxf>
    <dxf>
      <font>
        <b/>
      </font>
      <numFmt numFmtId="164" formatCode="&quot;$&quot;#,##0.00"/>
      <fill>
        <patternFill patternType="solid">
          <fgColor indexed="64"/>
          <bgColor theme="0" tint="-4.9989318521683403E-2"/>
        </patternFill>
      </fill>
      <alignment horizontal="right" vertical="center" textRotation="0" wrapText="0" indent="1" justifyLastLine="0" shrinkToFit="0" readingOrder="0"/>
    </dxf>
    <dxf>
      <alignment horizontal="center" vertical="bottom" textRotation="0" wrapText="0" indent="0" justifyLastLine="0" shrinkToFit="0" readingOrder="0"/>
    </dxf>
    <dxf>
      <font>
        <b/>
      </font>
      <fill>
        <patternFill patternType="solid">
          <fgColor indexed="64"/>
          <bgColor theme="0" tint="-4.9989318521683403E-2"/>
        </patternFill>
      </fill>
    </dxf>
    <dxf>
      <numFmt numFmtId="164" formatCode="&quot;$&quot;#,##0.00"/>
    </dxf>
    <dxf>
      <font>
        <b/>
      </font>
      <fill>
        <patternFill patternType="solid">
          <fgColor indexed="64"/>
          <bgColor theme="0" tint="-4.9989318521683403E-2"/>
        </patternFill>
      </fill>
      <alignment horizontal="left" vertical="center" textRotation="0" wrapText="0" relativeIndent="1" justifyLastLine="0" shrinkToFit="0" readingOrder="0"/>
    </dxf>
    <dxf>
      <font>
        <b/>
      </font>
      <fill>
        <patternFill patternType="solid">
          <fgColor indexed="64"/>
          <bgColor theme="0" tint="-4.9989318521683403E-2"/>
        </patternFill>
      </fill>
    </dxf>
    <dxf>
      <font>
        <b/>
      </font>
      <fill>
        <patternFill patternType="solid">
          <fgColor indexed="64"/>
          <bgColor theme="0" tint="-4.9989318521683403E-2"/>
        </patternFill>
      </fill>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24994659260841701"/>
      </font>
      <fill>
        <patternFill patternType="none">
          <fgColor indexed="64"/>
          <bgColor auto="1"/>
        </patternFill>
      </fill>
      <border diagonalUp="0" diagonalDown="0">
        <left/>
        <right/>
        <top style="medium">
          <color theme="4" tint="0.59996337778862885"/>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Startup Expenses" defaultPivotStyle="PivotStyleLight16">
    <tableStyle name="Startup Expenses" pivot="0" count="6">
      <tableStyleElement type="wholeTable" dxfId="72"/>
      <tableStyleElement type="headerRow" dxfId="71"/>
      <tableStyleElement type="totalRow" dxfId="70"/>
      <tableStyleElement type="lastColumn" dxfId="69"/>
      <tableStyleElement type="secondRowStripe" dxfId="68"/>
      <tableStyleElement type="lastTotalCell" dxfId="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38099</xdr:rowOff>
    </xdr:from>
    <xdr:to>
      <xdr:col>3</xdr:col>
      <xdr:colOff>1514094</xdr:colOff>
      <xdr:row>8</xdr:row>
      <xdr:rowOff>209550</xdr:rowOff>
    </xdr:to>
    <xdr:sp macro="" textlink="">
      <xdr:nvSpPr>
        <xdr:cNvPr id="3" name="Note 1" descr="Nearly everyone who has ever started a business has underestimated costs and then faced the danger of running with inadequate capital reserves. The key to avoiding this pitfall is to adopt a rigorous approach to your research and planning. Our Startup Expenses template will guide you through the process.&#10;&#10;BEGIN BY ESTIMATING EXPENSES&#10;What will it cost you to get your business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 title="A NOTE BEFORE USING THIS WORKSHEET"/>
        <xdr:cNvSpPr/>
      </xdr:nvSpPr>
      <xdr:spPr>
        <a:xfrm>
          <a:off x="180975" y="561974"/>
          <a:ext cx="6867144" cy="2038351"/>
        </a:xfrm>
        <a:prstGeom prst="rect">
          <a:avLst/>
        </a:prstGeom>
        <a:solidFill>
          <a:schemeClr val="bg1"/>
        </a:solidFill>
        <a:ln w="12700">
          <a:solidFill>
            <a:schemeClr val="accent1">
              <a:lumMod val="40000"/>
              <a:lumOff val="6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rIns="91440" bIns="91440" rtlCol="0" anchor="ctr"/>
        <a:lstStyle/>
        <a:p>
          <a:pPr marL="0" indent="0" rtl="0">
            <a:spcAft>
              <a:spcPts val="300"/>
            </a:spcAft>
          </a:pPr>
          <a:r>
            <a:rPr lang="en-US" sz="1000" b="0" i="0" spc="40" baseline="0">
              <a:solidFill>
                <a:schemeClr val="accent1">
                  <a:lumMod val="75000"/>
                </a:schemeClr>
              </a:solidFill>
              <a:effectLst/>
              <a:latin typeface="+mj-lt"/>
              <a:ea typeface="+mn-ea"/>
              <a:cs typeface="+mn-cs"/>
            </a:rPr>
            <a:t>A NOTE BEFORE USING THIS WORKSHEET</a:t>
          </a:r>
        </a:p>
        <a:p>
          <a:pPr rtl="0">
            <a:lnSpc>
              <a:spcPct val="120000"/>
            </a:lnSpc>
          </a:pPr>
          <a:r>
            <a:rPr lang="en-US" sz="900" b="0" i="0" spc="30" baseline="0">
              <a:solidFill>
                <a:schemeClr val="accent1"/>
              </a:solidFill>
              <a:effectLst/>
              <a:latin typeface="+mn-lt"/>
              <a:ea typeface="+mn-ea"/>
              <a:cs typeface="+mn-cs"/>
            </a:rPr>
            <a:t>Nearly everyone who has ever started a business has underestimated costs and then faced the danger of running with inadequate capital reserves. The key to avoiding this pitfall is to adopt a rigorous approach to your research and planning. Our Startup Expenses template will guide you through the process</a:t>
          </a:r>
          <a:r>
            <a:rPr lang="en-US" sz="900" b="0" i="0" spc="40" baseline="0">
              <a:solidFill>
                <a:schemeClr val="accent1"/>
              </a:solidFill>
              <a:effectLst/>
              <a:latin typeface="+mn-lt"/>
              <a:ea typeface="+mn-ea"/>
              <a:cs typeface="+mn-cs"/>
            </a:rPr>
            <a:t>.</a:t>
          </a:r>
          <a:endParaRPr lang="en-US" sz="900" spc="40">
            <a:solidFill>
              <a:schemeClr val="accent1"/>
            </a:solidFill>
            <a:effectLst/>
            <a:latin typeface="+mn-lt"/>
          </a:endParaRPr>
        </a:p>
        <a:p>
          <a:pPr rtl="0"/>
          <a:endParaRPr lang="en-US" sz="1050" b="0" i="0" spc="20" baseline="0">
            <a:solidFill>
              <a:schemeClr val="accent1"/>
            </a:solidFill>
            <a:effectLst/>
            <a:latin typeface="+mn-lt"/>
            <a:ea typeface="+mn-ea"/>
            <a:cs typeface="+mn-cs"/>
          </a:endParaRPr>
        </a:p>
        <a:p>
          <a:pPr marL="0" indent="0" rtl="0">
            <a:spcAft>
              <a:spcPts val="300"/>
            </a:spcAft>
          </a:pPr>
          <a:r>
            <a:rPr lang="en-US" sz="1000" b="0" i="0" spc="40" baseline="0">
              <a:solidFill>
                <a:schemeClr val="accent1">
                  <a:lumMod val="75000"/>
                </a:schemeClr>
              </a:solidFill>
              <a:effectLst/>
              <a:latin typeface="+mj-lt"/>
              <a:ea typeface="+mn-ea"/>
              <a:cs typeface="+mn-cs"/>
            </a:rPr>
            <a:t>BEGIN BY ESTIMATING EXPENSES</a:t>
          </a:r>
        </a:p>
        <a:p>
          <a:pPr marL="0" indent="0" rtl="0">
            <a:lnSpc>
              <a:spcPct val="120000"/>
            </a:lnSpc>
          </a:pPr>
          <a:r>
            <a:rPr lang="en-US" sz="900" b="0" i="0" spc="30" baseline="0">
              <a:solidFill>
                <a:schemeClr val="accent1"/>
              </a:solidFill>
              <a:effectLst/>
              <a:latin typeface="+mn-lt"/>
              <a:ea typeface="+mn-ea"/>
              <a:cs typeface="+mn-cs"/>
            </a:rPr>
            <a:t>What will it cost you to get your business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a:t>
          </a:r>
        </a:p>
      </xdr:txBody>
    </xdr:sp>
    <xdr:clientData/>
  </xdr:twoCellAnchor>
  <xdr:twoCellAnchor>
    <xdr:from>
      <xdr:col>1</xdr:col>
      <xdr:colOff>9525</xdr:colOff>
      <xdr:row>94</xdr:row>
      <xdr:rowOff>123825</xdr:rowOff>
    </xdr:from>
    <xdr:to>
      <xdr:col>3</xdr:col>
      <xdr:colOff>1514094</xdr:colOff>
      <xdr:row>97</xdr:row>
      <xdr:rowOff>219075</xdr:rowOff>
    </xdr:to>
    <xdr:sp macro="" textlink="">
      <xdr:nvSpPr>
        <xdr:cNvPr id="5" name="Rectangle 4" descr="If you will be using this plan to support a bank loan request, use the section near the bottom to show what assets are offered as collateral to secure the loan and estimate of the value of these items. Be prepared to offer some proof of your estimates of collateral values." title="PROVIDE PROOF OF COLLATERAL"/>
        <xdr:cNvSpPr/>
      </xdr:nvSpPr>
      <xdr:spPr>
        <a:xfrm>
          <a:off x="180975" y="25450800"/>
          <a:ext cx="6867144" cy="895350"/>
        </a:xfrm>
        <a:prstGeom prst="rect">
          <a:avLst/>
        </a:prstGeom>
        <a:noFill/>
        <a:ln w="12700">
          <a:solidFill>
            <a:schemeClr val="accent1">
              <a:lumMod val="40000"/>
              <a:lumOff val="6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ctr"/>
        <a:lstStyle/>
        <a:p>
          <a:pPr marL="0" indent="0" rtl="0">
            <a:spcAft>
              <a:spcPts val="300"/>
            </a:spcAft>
          </a:pPr>
          <a:r>
            <a:rPr lang="en-US" sz="1000" b="0" i="0" spc="40" baseline="0">
              <a:solidFill>
                <a:schemeClr val="accent1">
                  <a:lumMod val="75000"/>
                </a:schemeClr>
              </a:solidFill>
              <a:effectLst/>
              <a:latin typeface="+mj-lt"/>
              <a:ea typeface="+mn-ea"/>
              <a:cs typeface="+mn-cs"/>
            </a:rPr>
            <a:t>PROVIDE PROOF OF COLLATERAL</a:t>
          </a:r>
        </a:p>
        <a:p>
          <a:pPr marL="0" indent="0" rtl="0">
            <a:lnSpc>
              <a:spcPct val="120000"/>
            </a:lnSpc>
          </a:pPr>
          <a:r>
            <a:rPr lang="en-US" sz="900" b="0" i="0" spc="30" baseline="0">
              <a:solidFill>
                <a:schemeClr val="accent1"/>
              </a:solidFill>
              <a:effectLst/>
              <a:latin typeface="+mn-lt"/>
              <a:ea typeface="+mn-ea"/>
              <a:cs typeface="+mn-cs"/>
            </a:rPr>
            <a:t>If you will be using this plan to support a bank loan request, use the section near the bottom to show what assets are offered as collateral to secure the loan and estimate of the value of these items. Be prepared to offer some proof of your estimates of collateral values.</a:t>
          </a:r>
        </a:p>
      </xdr:txBody>
    </xdr:sp>
    <xdr:clientData/>
  </xdr:twoCellAnchor>
  <xdr:twoCellAnchor>
    <xdr:from>
      <xdr:col>1</xdr:col>
      <xdr:colOff>9525</xdr:colOff>
      <xdr:row>65</xdr:row>
      <xdr:rowOff>190498</xdr:rowOff>
    </xdr:from>
    <xdr:to>
      <xdr:col>3</xdr:col>
      <xdr:colOff>1514094</xdr:colOff>
      <xdr:row>74</xdr:row>
      <xdr:rowOff>161925</xdr:rowOff>
    </xdr:to>
    <xdr:sp macro="" textlink="">
      <xdr:nvSpPr>
        <xdr:cNvPr id="6" name="Note 2" descr="ADD A RESERVE FOR CONTINGENCIES&#10;Be sure to explain in your narrative how you decided on the amount you are putting into this reserve. &#10;&#10;DETERMINE YOUR CASH FLOW&#10;You cannot open with an empty bank account. You need a cash cushion to meet expenses while the business gets going. Eventually you should do a 12-month cash flow projection. This is where you will work out your estimate of working capital needs. For now, either leave this line blank or put in your best rough guess. After you have completed your cash flow, you can come back and enter the carefully researched amount.&#10;&#10;ENTER YOUR SOURCES OF CAPITAL&#10;Now that you have estimated how much capital will be needed to start, you should turn your attention to the top part of this worksheet. Enter the amounts you will put in yourself, how much will be injected by partners or investors, and how much will be supplied by borrowing." title="Note 2"/>
        <xdr:cNvSpPr/>
      </xdr:nvSpPr>
      <xdr:spPr>
        <a:xfrm>
          <a:off x="180975" y="17783173"/>
          <a:ext cx="6867144" cy="2371727"/>
        </a:xfrm>
        <a:prstGeom prst="rect">
          <a:avLst/>
        </a:prstGeom>
        <a:noFill/>
        <a:ln w="12700">
          <a:solidFill>
            <a:schemeClr val="accent1">
              <a:lumMod val="40000"/>
              <a:lumOff val="6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ctr" anchorCtr="0"/>
        <a:lstStyle/>
        <a:p>
          <a:pPr marL="0" indent="0" rtl="0">
            <a:spcAft>
              <a:spcPts val="300"/>
            </a:spcAft>
          </a:pPr>
          <a:r>
            <a:rPr lang="en-US" sz="1000" b="0" i="0" spc="40" baseline="0">
              <a:solidFill>
                <a:schemeClr val="accent1">
                  <a:lumMod val="75000"/>
                </a:schemeClr>
              </a:solidFill>
              <a:effectLst/>
              <a:latin typeface="+mj-lt"/>
              <a:ea typeface="+mn-ea"/>
              <a:cs typeface="+mn-cs"/>
            </a:rPr>
            <a:t>ADD A RESERVE FOR CONTINGENCIES</a:t>
          </a:r>
        </a:p>
        <a:p>
          <a:pPr marL="0" indent="0" rtl="0"/>
          <a:r>
            <a:rPr lang="en-US" sz="900" b="0" i="0" spc="40" baseline="0">
              <a:solidFill>
                <a:schemeClr val="accent1"/>
              </a:solidFill>
              <a:effectLst/>
              <a:latin typeface="+mn-lt"/>
              <a:ea typeface="+mn-ea"/>
              <a:cs typeface="+mn-cs"/>
            </a:rPr>
            <a:t>Be sure to explain in your narrative how you decided on the amount you are putting into this reserve. </a:t>
          </a:r>
        </a:p>
        <a:p>
          <a:pPr rtl="0"/>
          <a:endParaRPr lang="en-US" sz="1050" b="0" i="0" spc="40" baseline="0">
            <a:solidFill>
              <a:schemeClr val="accent1"/>
            </a:solidFill>
            <a:effectLst/>
            <a:latin typeface="+mn-lt"/>
            <a:ea typeface="+mn-ea"/>
            <a:cs typeface="+mn-cs"/>
          </a:endParaRPr>
        </a:p>
        <a:p>
          <a:pPr marL="0" indent="0" rtl="0">
            <a:spcAft>
              <a:spcPts val="300"/>
            </a:spcAft>
          </a:pPr>
          <a:r>
            <a:rPr lang="en-US" sz="1000" b="0" i="0" spc="40" baseline="0">
              <a:solidFill>
                <a:schemeClr val="accent1">
                  <a:lumMod val="75000"/>
                </a:schemeClr>
              </a:solidFill>
              <a:effectLst/>
              <a:latin typeface="+mj-lt"/>
              <a:ea typeface="+mn-ea"/>
              <a:cs typeface="+mn-cs"/>
            </a:rPr>
            <a:t>DETERMINE YOUR CASH FLOW</a:t>
          </a:r>
        </a:p>
        <a:p>
          <a:pPr marL="0" indent="0" rtl="0">
            <a:lnSpc>
              <a:spcPct val="120000"/>
            </a:lnSpc>
          </a:pPr>
          <a:r>
            <a:rPr lang="en-US" sz="900" b="0" i="0" spc="30" baseline="0">
              <a:solidFill>
                <a:schemeClr val="accent1"/>
              </a:solidFill>
              <a:effectLst/>
              <a:latin typeface="+mn-lt"/>
              <a:ea typeface="+mn-ea"/>
              <a:cs typeface="+mn-cs"/>
            </a:rPr>
            <a:t>You cannot open with an empty bank account. You need a cash cushion to meet expenses while the business gets going. Eventually you should do a 12-month cash flow projection. This is where you will work out your estimate of working capital needs. For now, either leave this line blank or put in your best rough guess. After you have completed your cash flow, you can come back and enter the carefully researched amount.</a:t>
          </a:r>
        </a:p>
        <a:p>
          <a:pPr rtl="0"/>
          <a:endParaRPr lang="en-US" sz="1050" b="0" i="0" spc="20" baseline="0">
            <a:solidFill>
              <a:schemeClr val="accent1"/>
            </a:solidFill>
            <a:effectLst/>
            <a:latin typeface="+mn-lt"/>
            <a:ea typeface="+mn-ea"/>
            <a:cs typeface="+mn-cs"/>
          </a:endParaRPr>
        </a:p>
        <a:p>
          <a:pPr marL="0" indent="0" rtl="0">
            <a:spcAft>
              <a:spcPts val="300"/>
            </a:spcAft>
          </a:pPr>
          <a:r>
            <a:rPr lang="en-US" sz="1000" b="0" i="0" spc="40" baseline="0">
              <a:solidFill>
                <a:schemeClr val="accent1">
                  <a:lumMod val="75000"/>
                </a:schemeClr>
              </a:solidFill>
              <a:effectLst/>
              <a:latin typeface="+mj-lt"/>
              <a:ea typeface="+mn-ea"/>
              <a:cs typeface="+mn-cs"/>
            </a:rPr>
            <a:t>ENTER YOUR SOURCES OF CAPITAL</a:t>
          </a:r>
        </a:p>
        <a:p>
          <a:pPr marL="0" indent="0" rtl="0">
            <a:lnSpc>
              <a:spcPct val="120000"/>
            </a:lnSpc>
          </a:pPr>
          <a:r>
            <a:rPr lang="en-US" sz="900" b="0" i="0" spc="30" baseline="0">
              <a:solidFill>
                <a:schemeClr val="accent1"/>
              </a:solidFill>
              <a:effectLst/>
              <a:latin typeface="+mn-lt"/>
              <a:ea typeface="+mn-ea"/>
              <a:cs typeface="+mn-cs"/>
            </a:rPr>
            <a:t>Now that you have estimated how much capital will be needed to start, you should turn your attention to the top part of this worksheet. Enter the amounts you will put in yourself, how much will be injected by partners or investors, and how much will be supplied by borrowing.</a:t>
          </a:r>
        </a:p>
      </xdr:txBody>
    </xdr:sp>
    <xdr:clientData/>
  </xdr:twoCellAnchor>
</xdr:wsDr>
</file>

<file path=xl/tables/table1.xml><?xml version="1.0" encoding="utf-8"?>
<table xmlns="http://schemas.openxmlformats.org/spreadsheetml/2006/main" id="1" name="tblOwnersInvestments" displayName="tblOwnersInvestments" ref="B77:D82" totalsRowCount="1">
  <tableColumns count="3">
    <tableColumn id="1" name="OWNERS' INVESTMENT (NAME &amp; OWNERSHIP %)" totalsRowLabel="Total" dataDxfId="66" totalsRowDxfId="65"/>
    <tableColumn id="3" name=" "/>
    <tableColumn id="2" name="AMOUNT" totalsRowFunction="sum" dataDxfId="64" totalsRowDxfId="63"/>
  </tableColumns>
  <tableStyleInfo name="Startup Expenses" showFirstColumn="0" showLastColumn="1" showRowStripes="1" showColumnStripes="0"/>
  <extLst>
    <ext xmlns:x14="http://schemas.microsoft.com/office/spreadsheetml/2009/9/main" uri="{504A1905-F514-4f6f-8877-14C23A59335A}">
      <x14:table altText="Table" altTextSummary="Owners' investments table with amount."/>
    </ext>
  </extLst>
</table>
</file>

<file path=xl/tables/table10.xml><?xml version="1.0" encoding="utf-8"?>
<table xmlns="http://schemas.openxmlformats.org/spreadsheetml/2006/main" id="12" name="tblWorkingCapital" displayName="tblWorkingCapital" ref="B65:D65" headerRowCount="0" totalsRowShown="0" headerRowDxfId="27" dataDxfId="26">
  <tableColumns count="3">
    <tableColumn id="1" name="Column1" dataDxfId="25"/>
    <tableColumn id="2" name=" " headerRowDxfId="24" dataDxfId="23"/>
    <tableColumn id="3" name="  " headerRowDxfId="22" dataDxfId="21"/>
  </tableColumns>
  <tableStyleInfo name="Startup Expenses" showFirstColumn="0" showLastColumn="0" showRowStripes="1" showColumnStripes="0"/>
  <extLst>
    <ext xmlns:x14="http://schemas.microsoft.com/office/spreadsheetml/2009/9/main" uri="{504A1905-F514-4f6f-8877-14C23A59335A}">
      <x14:table altText="Table" altTextSummary="Working capital table with amount."/>
    </ext>
  </extLst>
</table>
</file>

<file path=xl/tables/table11.xml><?xml version="1.0" encoding="utf-8"?>
<table xmlns="http://schemas.openxmlformats.org/spreadsheetml/2006/main" id="14" name="tblCollateral" displayName="tblCollateral" ref="B119:D124" totalsRowCount="1">
  <tableColumns count="3">
    <tableColumn id="1" name="COLLATERAL FOR LOANS" totalsRowLabel="Total" dataDxfId="20" totalsRowDxfId="19"/>
    <tableColumn id="3" name="DESCRIPTION"/>
    <tableColumn id="2" name="VALUE" totalsRowFunction="sum" dataDxfId="18" totalsRowDxfId="17"/>
  </tableColumns>
  <tableStyleInfo name="Startup Expenses" showFirstColumn="0" showLastColumn="0" showRowStripes="1" showColumnStripes="0"/>
  <extLst>
    <ext xmlns:x14="http://schemas.microsoft.com/office/spreadsheetml/2009/9/main" uri="{504A1905-F514-4f6f-8877-14C23A59335A}">
      <x14:table altText="Table" altTextSummary="Collateral for loans table with amount."/>
    </ext>
  </extLst>
</table>
</file>

<file path=xl/tables/table12.xml><?xml version="1.0" encoding="utf-8"?>
<table xmlns="http://schemas.openxmlformats.org/spreadsheetml/2006/main" id="15" name="tblOwners" displayName="tblOwners" ref="B126:D129" totalsRowShown="0">
  <tableColumns count="3">
    <tableColumn id="1" name="OWNERS" dataDxfId="16"/>
    <tableColumn id="3" name=" "/>
    <tableColumn id="2" name="  "/>
  </tableColumns>
  <tableStyleInfo name="Startup Expenses" showFirstColumn="0" showLastColumn="0" showRowStripes="1" showColumnStripes="0"/>
  <extLst>
    <ext xmlns:x14="http://schemas.microsoft.com/office/spreadsheetml/2009/9/main" uri="{504A1905-F514-4f6f-8877-14C23A59335A}">
      <x14:table altText="Table" altTextSummary="Owners table with amount."/>
    </ext>
  </extLst>
</table>
</file>

<file path=xl/tables/table13.xml><?xml version="1.0" encoding="utf-8"?>
<table xmlns="http://schemas.openxmlformats.org/spreadsheetml/2006/main" id="16" name="tblGuarantors" displayName="tblGuarantors" ref="B131:D134" totalsRowShown="0">
  <tableColumns count="3">
    <tableColumn id="1" name="LOAN GUARANTORS (OTHER THAN OWNERS)" dataDxfId="15"/>
    <tableColumn id="5" name=" "/>
    <tableColumn id="4" name="  "/>
  </tableColumns>
  <tableStyleInfo name="Startup Expenses" showFirstColumn="0" showLastColumn="0" showRowStripes="1" showColumnStripes="0"/>
  <extLst>
    <ext xmlns:x14="http://schemas.microsoft.com/office/spreadsheetml/2009/9/main" uri="{504A1905-F514-4f6f-8877-14C23A59335A}">
      <x14:table altText="Table" altTextSummary="Loan Guarantors table with amount."/>
    </ext>
  </extLst>
</table>
</file>

<file path=xl/tables/table14.xml><?xml version="1.0" encoding="utf-8"?>
<table xmlns="http://schemas.openxmlformats.org/spreadsheetml/2006/main" id="2" name="tblBankLoans" displayName="tblBankLoans" ref="B84:D89" totalsRowCount="1">
  <tableColumns count="3">
    <tableColumn id="1" name="BANK LOANS" totalsRowLabel="Total" dataDxfId="14" totalsRowDxfId="13"/>
    <tableColumn id="3" name=" "/>
    <tableColumn id="2" name="AMOUNT" totalsRowFunction="sum" dataDxfId="12" totalsRowDxfId="11"/>
  </tableColumns>
  <tableStyleInfo name="Startup Expenses" showFirstColumn="0" showLastColumn="1" showRowStripes="1" showColumnStripes="0"/>
  <extLst>
    <ext xmlns:x14="http://schemas.microsoft.com/office/spreadsheetml/2009/9/main" uri="{504A1905-F514-4f6f-8877-14C23A59335A}">
      <x14:table altText="Table" altTextSummary="Bank loans table with amount."/>
    </ext>
  </extLst>
</table>
</file>

<file path=xl/tables/table15.xml><?xml version="1.0" encoding="utf-8"?>
<table xmlns="http://schemas.openxmlformats.org/spreadsheetml/2006/main" id="3" name="tblOtherLoans" displayName="tblOtherLoans" ref="B91:D94" totalsRowCount="1">
  <tableColumns count="3">
    <tableColumn id="1" name="OTHER LOANS" totalsRowLabel="Total" dataDxfId="10" totalsRowDxfId="9"/>
    <tableColumn id="3" name=" "/>
    <tableColumn id="2" name="AMOUNT" totalsRowFunction="sum" dataDxfId="8" totalsRowDxfId="7"/>
  </tableColumns>
  <tableStyleInfo name="Startup Expenses" showFirstColumn="0" showLastColumn="1" showRowStripes="1" showColumnStripes="0"/>
  <extLst>
    <ext xmlns:x14="http://schemas.microsoft.com/office/spreadsheetml/2009/9/main" uri="{504A1905-F514-4f6f-8877-14C23A59335A}">
      <x14:table altText="Table" altTextSummary="Other loans table with amount."/>
    </ext>
  </extLst>
</table>
</file>

<file path=xl/tables/table16.xml><?xml version="1.0" encoding="utf-8"?>
<table xmlns="http://schemas.openxmlformats.org/spreadsheetml/2006/main" id="13" name="tblCapitalSources" displayName="tblCapitalSources" ref="B100:D104" totalsRowCount="1">
  <tableColumns count="3">
    <tableColumn id="1" name="SOURCE OF CAPITAL" totalsRowLabel="Total" dataDxfId="6" totalsRowDxfId="5"/>
    <tableColumn id="3" name=" "/>
    <tableColumn id="2" name="TOTALS" totalsRowFunction="sum" dataDxfId="4"/>
  </tableColumns>
  <tableStyleInfo name="Startup Expenses" showFirstColumn="0" showLastColumn="1" showRowStripes="1" showColumnStripes="0"/>
  <extLst>
    <ext xmlns:x14="http://schemas.microsoft.com/office/spreadsheetml/2009/9/main" uri="{504A1905-F514-4f6f-8877-14C23A59335A}">
      <x14:table altText="Table" altTextSummary="Source of capital table with amount."/>
    </ext>
  </extLst>
</table>
</file>

<file path=xl/tables/table17.xml><?xml version="1.0" encoding="utf-8"?>
<table xmlns="http://schemas.openxmlformats.org/spreadsheetml/2006/main" id="17" name="tblStartupExpenses" displayName="tblStartupExpenses" ref="B106:D116" totalsRowCount="1">
  <tableColumns count="3">
    <tableColumn id="1" name="STARTUP EXPENSES" totalsRowLabel="Total" dataDxfId="3" totalsRowDxfId="2"/>
    <tableColumn id="3" name=" "/>
    <tableColumn id="2" name="TOTALS" totalsRowFunction="sum" dataDxfId="1" totalsRowDxfId="0"/>
  </tableColumns>
  <tableStyleInfo name="Startup Expenses" showFirstColumn="0" showLastColumn="0" showRowStripes="1" showColumnStripes="0"/>
  <extLst>
    <ext xmlns:x14="http://schemas.microsoft.com/office/spreadsheetml/2009/9/main" uri="{504A1905-F514-4f6f-8877-14C23A59335A}">
      <x14:table altText="Table" altTextSummary="Startup expenses table with amount."/>
    </ext>
  </extLst>
</table>
</file>

<file path=xl/tables/table2.xml><?xml version="1.0" encoding="utf-8"?>
<table xmlns="http://schemas.openxmlformats.org/spreadsheetml/2006/main" id="4" name="tblRealEstate" displayName="tblRealEstate" ref="B11:D16" totalsRowCount="1">
  <tableColumns count="3">
    <tableColumn id="1" name="BUILDINGS/REAL ESTATE" totalsRowLabel="Total" dataDxfId="62" totalsRowDxfId="61"/>
    <tableColumn id="3" name=" "/>
    <tableColumn id="2" name="AMOUNT" totalsRowFunction="sum" dataDxfId="60" totalsRowDxfId="59"/>
  </tableColumns>
  <tableStyleInfo name="Startup Expenses" showFirstColumn="0" showLastColumn="1" showRowStripes="1" showColumnStripes="0"/>
  <extLst>
    <ext xmlns:x14="http://schemas.microsoft.com/office/spreadsheetml/2009/9/main" uri="{504A1905-F514-4f6f-8877-14C23A59335A}">
      <x14:table altText="Table" altTextSummary="Buildings and real estate, along with their value amount"/>
    </ext>
  </extLst>
</table>
</file>

<file path=xl/tables/table3.xml><?xml version="1.0" encoding="utf-8"?>
<table xmlns="http://schemas.openxmlformats.org/spreadsheetml/2006/main" id="5" name="tblImprovements" displayName="tblImprovements" ref="B18:D23" totalsRowCount="1">
  <tableColumns count="3">
    <tableColumn id="1" name="LEASEHOLD IMPROVEMENTS" totalsRowLabel="Total" dataDxfId="58" totalsRowDxfId="57"/>
    <tableColumn id="3" name=" "/>
    <tableColumn id="2" name="AMOUNT" totalsRowFunction="sum" dataDxfId="56" totalsRowDxfId="55"/>
  </tableColumns>
  <tableStyleInfo name="Startup Expenses" showFirstColumn="0" showLastColumn="1" showRowStripes="1" showColumnStripes="0"/>
  <extLst>
    <ext xmlns:x14="http://schemas.microsoft.com/office/spreadsheetml/2009/9/main" uri="{504A1905-F514-4f6f-8877-14C23A59335A}">
      <x14:table altText="Table" altTextSummary="Leasehold improvements table.  List of items and their amount."/>
    </ext>
  </extLst>
</table>
</file>

<file path=xl/tables/table4.xml><?xml version="1.0" encoding="utf-8"?>
<table xmlns="http://schemas.openxmlformats.org/spreadsheetml/2006/main" id="6" name="tblCapital" displayName="tblCapital" ref="B25:D31" totalsRowCount="1">
  <tableColumns count="3">
    <tableColumn id="1" name="CAPITAL EQUIPMENT LIST" totalsRowLabel="Total" dataDxfId="54" totalsRowDxfId="53"/>
    <tableColumn id="3" name=" "/>
    <tableColumn id="2" name="AMOUNT" totalsRowFunction="sum" dataDxfId="52" totalsRowDxfId="51"/>
  </tableColumns>
  <tableStyleInfo name="Startup Expenses" showFirstColumn="0" showLastColumn="1" showRowStripes="1" showColumnStripes="0"/>
  <extLst>
    <ext xmlns:x14="http://schemas.microsoft.com/office/spreadsheetml/2009/9/main" uri="{504A1905-F514-4f6f-8877-14C23A59335A}">
      <x14:table altText="Table" altTextSummary="Capital equipment list table.  Equipment list and their amount."/>
    </ext>
  </extLst>
</table>
</file>

<file path=xl/tables/table5.xml><?xml version="1.0" encoding="utf-8"?>
<table xmlns="http://schemas.openxmlformats.org/spreadsheetml/2006/main" id="7" name="tblAdminExpenses" displayName="tblAdminExpenses" ref="B33:D40" totalsRowCount="1">
  <tableColumns count="3">
    <tableColumn id="1" name="LOCATION AND ADMIN EXPENSES" totalsRowLabel="Total" dataDxfId="50" totalsRowDxfId="49"/>
    <tableColumn id="3" name=" "/>
    <tableColumn id="2" name="AMOUNT" totalsRowFunction="sum" dataDxfId="48" totalsRowDxfId="47"/>
  </tableColumns>
  <tableStyleInfo name="Startup Expenses" showFirstColumn="0" showLastColumn="1" showRowStripes="1" showColumnStripes="0"/>
  <extLst>
    <ext xmlns:x14="http://schemas.microsoft.com/office/spreadsheetml/2009/9/main" uri="{504A1905-F514-4f6f-8877-14C23A59335A}">
      <x14:table altText="Table" altTextSummary="Location and admin expenses table.  Item names and their amount."/>
    </ext>
  </extLst>
</table>
</file>

<file path=xl/tables/table6.xml><?xml version="1.0" encoding="utf-8"?>
<table xmlns="http://schemas.openxmlformats.org/spreadsheetml/2006/main" id="8" name="tblOpeningInventory" displayName="tblOpeningInventory" ref="B42:D48" totalsRowCount="1">
  <tableColumns count="3">
    <tableColumn id="1" name="OPENING INVENTORY" totalsRowLabel="Total" dataDxfId="46" totalsRowDxfId="45"/>
    <tableColumn id="3" name=" "/>
    <tableColumn id="2" name="AMOUNT" totalsRowFunction="sum" dataDxfId="44" totalsRowDxfId="43"/>
  </tableColumns>
  <tableStyleInfo name="Startup Expenses" showFirstColumn="0" showLastColumn="1" showRowStripes="1" showColumnStripes="0"/>
  <extLst>
    <ext xmlns:x14="http://schemas.microsoft.com/office/spreadsheetml/2009/9/main" uri="{504A1905-F514-4f6f-8877-14C23A59335A}">
      <x14:table altText="Table" altTextSummary="Opening inventory table.  Item names and their amount."/>
    </ext>
  </extLst>
</table>
</file>

<file path=xl/tables/table7.xml><?xml version="1.0" encoding="utf-8"?>
<table xmlns="http://schemas.openxmlformats.org/spreadsheetml/2006/main" id="9" name="tblPromoExpenses" displayName="tblPromoExpenses" ref="B50:D56" totalsRowCount="1">
  <tableColumns count="3">
    <tableColumn id="1" name="ADVERTISING AND PROMOTIONAL EXPENSES" totalsRowLabel="Total" dataDxfId="42" totalsRowDxfId="41"/>
    <tableColumn id="3" name=" "/>
    <tableColumn id="2" name="AMOUNT" totalsRowFunction="sum" dataDxfId="40" totalsRowDxfId="39"/>
  </tableColumns>
  <tableStyleInfo name="Startup Expenses" showFirstColumn="0" showLastColumn="1" showRowStripes="1" showColumnStripes="0"/>
  <extLst>
    <ext xmlns:x14="http://schemas.microsoft.com/office/spreadsheetml/2009/9/main" uri="{504A1905-F514-4f6f-8877-14C23A59335A}">
      <x14:table altText="Table" altTextSummary="Advertising and promotional expenses table.  Item names and their amount."/>
    </ext>
  </extLst>
</table>
</file>

<file path=xl/tables/table8.xml><?xml version="1.0" encoding="utf-8"?>
<table xmlns="http://schemas.openxmlformats.org/spreadsheetml/2006/main" id="10" name="tblOtherExpenses" displayName="tblOtherExpenses" ref="B58:D61" totalsRowCount="1">
  <tableColumns count="3">
    <tableColumn id="1" name="OTHER EXPENSES" totalsRowLabel="Total" dataDxfId="38" totalsRowDxfId="37"/>
    <tableColumn id="3" name=" "/>
    <tableColumn id="2" name="AMOUNT" totalsRowFunction="sum" dataDxfId="36" totalsRowDxfId="35"/>
  </tableColumns>
  <tableStyleInfo name="Startup Expenses" showFirstColumn="0" showLastColumn="1" showRowStripes="1" showColumnStripes="0"/>
  <extLst>
    <ext xmlns:x14="http://schemas.microsoft.com/office/spreadsheetml/2009/9/main" uri="{504A1905-F514-4f6f-8877-14C23A59335A}">
      <x14:table altText="Table" altTextSummary="Other expenses table.  Item names and their amount."/>
    </ext>
  </extLst>
</table>
</file>

<file path=xl/tables/table9.xml><?xml version="1.0" encoding="utf-8"?>
<table xmlns="http://schemas.openxmlformats.org/spreadsheetml/2006/main" id="11" name="tblContingencies" displayName="tblContingencies" ref="B63:D63" headerRowCount="0" totalsRowShown="0" headerRowDxfId="34" dataDxfId="33">
  <tableColumns count="3">
    <tableColumn id="1" name="Column1" dataDxfId="32"/>
    <tableColumn id="2" name=" " headerRowDxfId="31" dataDxfId="30"/>
    <tableColumn id="3" name="  " headerRowDxfId="29" dataDxfId="28"/>
  </tableColumns>
  <tableStyleInfo name="Startup Expenses" showFirstColumn="0" showLastColumn="0" showRowStripes="1" showColumnStripes="0"/>
  <extLst>
    <ext xmlns:x14="http://schemas.microsoft.com/office/spreadsheetml/2009/9/main" uri="{504A1905-F514-4f6f-8877-14C23A59335A}">
      <x14:table altText="Table" altTextSummary="Reserve for contingencies table with amount."/>
    </ext>
  </extLst>
</table>
</file>

<file path=xl/theme/theme1.xml><?xml version="1.0" encoding="utf-8"?>
<a:theme xmlns:a="http://schemas.openxmlformats.org/drawingml/2006/main" name="Office Theme">
  <a:themeElements>
    <a:clrScheme name="Startup Expenses">
      <a:dk1>
        <a:srgbClr val="000000"/>
      </a:dk1>
      <a:lt1>
        <a:srgbClr val="FFFFFF"/>
      </a:lt1>
      <a:dk2>
        <a:srgbClr val="000000"/>
      </a:dk2>
      <a:lt2>
        <a:srgbClr val="FFFFFF"/>
      </a:lt2>
      <a:accent1>
        <a:srgbClr val="94AC6C"/>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Startup Expenses">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drawing" Target="../drawings/drawing1.xml"/><Relationship Id="rId16" Type="http://schemas.openxmlformats.org/officeDocument/2006/relationships/table" Target="../tables/table14.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D134"/>
  <sheetViews>
    <sheetView showGridLines="0" tabSelected="1" zoomScaleNormal="100" zoomScaleSheetLayoutView="100" workbookViewId="0"/>
  </sheetViews>
  <sheetFormatPr defaultRowHeight="21" customHeight="1" x14ac:dyDescent="0.2"/>
  <cols>
    <col min="1" max="1" width="2.5703125" customWidth="1"/>
    <col min="2" max="2" width="43.85546875" customWidth="1"/>
    <col min="3" max="3" width="36.5703125" customWidth="1"/>
    <col min="4" max="4" width="22.7109375" customWidth="1"/>
  </cols>
  <sheetData>
    <row r="1" spans="1:4" ht="41.25" customHeight="1" x14ac:dyDescent="0.2">
      <c r="A1" s="8" t="s">
        <v>9</v>
      </c>
      <c r="D1" s="3" t="s">
        <v>82</v>
      </c>
    </row>
    <row r="10" spans="1:4" ht="21" customHeight="1" x14ac:dyDescent="0.2">
      <c r="B10" s="1" t="s">
        <v>9</v>
      </c>
    </row>
    <row r="11" spans="1:4" ht="21" customHeight="1" x14ac:dyDescent="0.2">
      <c r="B11" s="9" t="s">
        <v>64</v>
      </c>
      <c r="C11" t="s">
        <v>76</v>
      </c>
      <c r="D11" s="10" t="s">
        <v>81</v>
      </c>
    </row>
    <row r="12" spans="1:4" ht="21" customHeight="1" x14ac:dyDescent="0.2">
      <c r="B12" s="2" t="s">
        <v>10</v>
      </c>
      <c r="D12" s="4">
        <v>0</v>
      </c>
    </row>
    <row r="13" spans="1:4" ht="21" customHeight="1" x14ac:dyDescent="0.2">
      <c r="B13" s="2" t="s">
        <v>11</v>
      </c>
      <c r="D13" s="4">
        <v>0</v>
      </c>
    </row>
    <row r="14" spans="1:4" ht="21" customHeight="1" x14ac:dyDescent="0.2">
      <c r="B14" s="2" t="s">
        <v>12</v>
      </c>
      <c r="D14" s="4">
        <v>0</v>
      </c>
    </row>
    <row r="15" spans="1:4" ht="21" customHeight="1" x14ac:dyDescent="0.2">
      <c r="B15" s="2" t="s">
        <v>13</v>
      </c>
      <c r="D15" s="4">
        <v>0</v>
      </c>
    </row>
    <row r="16" spans="1:4" ht="21" customHeight="1" x14ac:dyDescent="0.2">
      <c r="B16" s="2" t="s">
        <v>62</v>
      </c>
      <c r="D16" s="4">
        <f>SUBTOTAL(109,tblRealEstate[AMOUNT])</f>
        <v>0</v>
      </c>
    </row>
    <row r="17" spans="2:4" ht="21" customHeight="1" x14ac:dyDescent="0.2">
      <c r="B17" s="13"/>
      <c r="C17" s="13"/>
      <c r="D17" s="13"/>
    </row>
    <row r="18" spans="2:4" ht="21" customHeight="1" x14ac:dyDescent="0.2">
      <c r="B18" s="9" t="s">
        <v>65</v>
      </c>
      <c r="C18" t="s">
        <v>76</v>
      </c>
      <c r="D18" s="10" t="s">
        <v>81</v>
      </c>
    </row>
    <row r="19" spans="2:4" ht="21" customHeight="1" x14ac:dyDescent="0.2">
      <c r="B19" s="2" t="s">
        <v>14</v>
      </c>
      <c r="D19" s="4">
        <v>0</v>
      </c>
    </row>
    <row r="20" spans="2:4" ht="21" customHeight="1" x14ac:dyDescent="0.2">
      <c r="B20" s="2" t="s">
        <v>15</v>
      </c>
      <c r="D20" s="4">
        <v>0</v>
      </c>
    </row>
    <row r="21" spans="2:4" ht="21" customHeight="1" x14ac:dyDescent="0.2">
      <c r="B21" s="2" t="s">
        <v>16</v>
      </c>
      <c r="D21" s="4">
        <v>0</v>
      </c>
    </row>
    <row r="22" spans="2:4" ht="21" customHeight="1" x14ac:dyDescent="0.2">
      <c r="B22" s="2" t="s">
        <v>17</v>
      </c>
      <c r="D22" s="4">
        <v>0</v>
      </c>
    </row>
    <row r="23" spans="2:4" ht="21" customHeight="1" x14ac:dyDescent="0.2">
      <c r="B23" s="2" t="s">
        <v>62</v>
      </c>
      <c r="D23" s="4">
        <f>SUBTOTAL(109,tblImprovements[AMOUNT])</f>
        <v>0</v>
      </c>
    </row>
    <row r="24" spans="2:4" ht="21" customHeight="1" x14ac:dyDescent="0.2">
      <c r="B24" s="13"/>
      <c r="C24" s="13"/>
      <c r="D24" s="13"/>
    </row>
    <row r="25" spans="2:4" ht="21" customHeight="1" x14ac:dyDescent="0.2">
      <c r="B25" s="9" t="s">
        <v>66</v>
      </c>
      <c r="C25" t="s">
        <v>76</v>
      </c>
      <c r="D25" s="10" t="s">
        <v>81</v>
      </c>
    </row>
    <row r="26" spans="2:4" ht="21" customHeight="1" x14ac:dyDescent="0.2">
      <c r="B26" s="2" t="s">
        <v>18</v>
      </c>
      <c r="D26" s="4">
        <v>0</v>
      </c>
    </row>
    <row r="27" spans="2:4" ht="21" customHeight="1" x14ac:dyDescent="0.2">
      <c r="B27" s="2" t="s">
        <v>19</v>
      </c>
      <c r="D27" s="4">
        <v>0</v>
      </c>
    </row>
    <row r="28" spans="2:4" ht="21" customHeight="1" x14ac:dyDescent="0.2">
      <c r="B28" s="2" t="s">
        <v>20</v>
      </c>
      <c r="D28" s="4">
        <v>0</v>
      </c>
    </row>
    <row r="29" spans="2:4" ht="21" customHeight="1" x14ac:dyDescent="0.2">
      <c r="B29" s="2" t="s">
        <v>21</v>
      </c>
      <c r="D29" s="4">
        <v>0</v>
      </c>
    </row>
    <row r="30" spans="2:4" ht="21" customHeight="1" x14ac:dyDescent="0.2">
      <c r="B30" s="2" t="s">
        <v>13</v>
      </c>
      <c r="D30" s="4">
        <v>0</v>
      </c>
    </row>
    <row r="31" spans="2:4" ht="21" customHeight="1" x14ac:dyDescent="0.2">
      <c r="B31" s="2" t="s">
        <v>62</v>
      </c>
      <c r="D31" s="4">
        <f>SUBTOTAL(109,tblCapital[AMOUNT])</f>
        <v>0</v>
      </c>
    </row>
    <row r="32" spans="2:4" ht="21" customHeight="1" x14ac:dyDescent="0.2">
      <c r="B32" s="13"/>
      <c r="C32" s="13"/>
      <c r="D32" s="13"/>
    </row>
    <row r="33" spans="2:4" ht="21" customHeight="1" x14ac:dyDescent="0.2">
      <c r="B33" s="9" t="s">
        <v>67</v>
      </c>
      <c r="C33" t="s">
        <v>76</v>
      </c>
      <c r="D33" s="10" t="s">
        <v>81</v>
      </c>
    </row>
    <row r="34" spans="2:4" ht="21" customHeight="1" x14ac:dyDescent="0.2">
      <c r="B34" s="2" t="s">
        <v>22</v>
      </c>
      <c r="D34" s="4">
        <v>0</v>
      </c>
    </row>
    <row r="35" spans="2:4" ht="21" customHeight="1" x14ac:dyDescent="0.2">
      <c r="B35" s="2" t="s">
        <v>23</v>
      </c>
      <c r="D35" s="4">
        <v>0</v>
      </c>
    </row>
    <row r="36" spans="2:4" ht="21" customHeight="1" x14ac:dyDescent="0.2">
      <c r="B36" s="2" t="s">
        <v>24</v>
      </c>
      <c r="D36" s="4">
        <v>0</v>
      </c>
    </row>
    <row r="37" spans="2:4" ht="21" customHeight="1" x14ac:dyDescent="0.2">
      <c r="B37" s="2" t="s">
        <v>25</v>
      </c>
      <c r="D37" s="4">
        <v>0</v>
      </c>
    </row>
    <row r="38" spans="2:4" ht="21" customHeight="1" x14ac:dyDescent="0.2">
      <c r="B38" s="2" t="s">
        <v>26</v>
      </c>
      <c r="D38" s="4">
        <v>0</v>
      </c>
    </row>
    <row r="39" spans="2:4" ht="21" customHeight="1" x14ac:dyDescent="0.2">
      <c r="B39" s="2" t="s">
        <v>13</v>
      </c>
      <c r="D39" s="4">
        <v>0</v>
      </c>
    </row>
    <row r="40" spans="2:4" ht="21" customHeight="1" x14ac:dyDescent="0.2">
      <c r="B40" s="2" t="s">
        <v>62</v>
      </c>
      <c r="D40" s="4">
        <f>SUBTOTAL(109,tblAdminExpenses[AMOUNT])</f>
        <v>0</v>
      </c>
    </row>
    <row r="41" spans="2:4" ht="21" customHeight="1" x14ac:dyDescent="0.2">
      <c r="B41" s="13"/>
      <c r="C41" s="13"/>
      <c r="D41" s="13"/>
    </row>
    <row r="42" spans="2:4" ht="21" customHeight="1" x14ac:dyDescent="0.2">
      <c r="B42" s="9" t="s">
        <v>68</v>
      </c>
      <c r="C42" t="s">
        <v>76</v>
      </c>
      <c r="D42" s="10" t="s">
        <v>81</v>
      </c>
    </row>
    <row r="43" spans="2:4" ht="21" customHeight="1" x14ac:dyDescent="0.2">
      <c r="B43" s="2" t="s">
        <v>27</v>
      </c>
      <c r="D43" s="4">
        <v>0</v>
      </c>
    </row>
    <row r="44" spans="2:4" ht="21" customHeight="1" x14ac:dyDescent="0.2">
      <c r="B44" s="2" t="s">
        <v>28</v>
      </c>
      <c r="D44" s="4">
        <v>0</v>
      </c>
    </row>
    <row r="45" spans="2:4" ht="21" customHeight="1" x14ac:dyDescent="0.2">
      <c r="B45" s="2" t="s">
        <v>29</v>
      </c>
      <c r="D45" s="4">
        <v>0</v>
      </c>
    </row>
    <row r="46" spans="2:4" ht="21" customHeight="1" x14ac:dyDescent="0.2">
      <c r="B46" s="2" t="s">
        <v>30</v>
      </c>
      <c r="D46" s="4">
        <v>0</v>
      </c>
    </row>
    <row r="47" spans="2:4" ht="21" customHeight="1" x14ac:dyDescent="0.2">
      <c r="B47" s="2" t="s">
        <v>31</v>
      </c>
      <c r="D47" s="4">
        <v>0</v>
      </c>
    </row>
    <row r="48" spans="2:4" ht="21" customHeight="1" x14ac:dyDescent="0.2">
      <c r="B48" s="2" t="s">
        <v>62</v>
      </c>
      <c r="D48" s="4">
        <f>SUBTOTAL(109,tblOpeningInventory[AMOUNT])</f>
        <v>0</v>
      </c>
    </row>
    <row r="49" spans="2:4" ht="21" customHeight="1" x14ac:dyDescent="0.2">
      <c r="B49" s="13"/>
      <c r="C49" s="13"/>
      <c r="D49" s="13"/>
    </row>
    <row r="50" spans="2:4" ht="21" customHeight="1" x14ac:dyDescent="0.2">
      <c r="B50" s="9" t="s">
        <v>69</v>
      </c>
      <c r="C50" t="s">
        <v>76</v>
      </c>
      <c r="D50" s="10" t="s">
        <v>81</v>
      </c>
    </row>
    <row r="51" spans="2:4" ht="21" customHeight="1" x14ac:dyDescent="0.2">
      <c r="B51" s="2" t="s">
        <v>32</v>
      </c>
      <c r="D51" s="4">
        <v>0</v>
      </c>
    </row>
    <row r="52" spans="2:4" ht="21" customHeight="1" x14ac:dyDescent="0.2">
      <c r="B52" s="2" t="s">
        <v>33</v>
      </c>
      <c r="D52" s="4">
        <v>0</v>
      </c>
    </row>
    <row r="53" spans="2:4" ht="21" customHeight="1" x14ac:dyDescent="0.2">
      <c r="B53" s="2" t="s">
        <v>34</v>
      </c>
      <c r="D53" s="4">
        <v>0</v>
      </c>
    </row>
    <row r="54" spans="2:4" ht="21" customHeight="1" x14ac:dyDescent="0.2">
      <c r="B54" s="2" t="s">
        <v>35</v>
      </c>
      <c r="D54" s="4">
        <v>0</v>
      </c>
    </row>
    <row r="55" spans="2:4" ht="21" customHeight="1" x14ac:dyDescent="0.2">
      <c r="B55" s="2" t="s">
        <v>36</v>
      </c>
      <c r="D55" s="4">
        <v>0</v>
      </c>
    </row>
    <row r="56" spans="2:4" ht="21" customHeight="1" x14ac:dyDescent="0.2">
      <c r="B56" s="2" t="s">
        <v>62</v>
      </c>
      <c r="D56" s="4">
        <f>SUBTOTAL(109,tblPromoExpenses[AMOUNT])</f>
        <v>0</v>
      </c>
    </row>
    <row r="57" spans="2:4" ht="21" customHeight="1" x14ac:dyDescent="0.2">
      <c r="B57" s="13"/>
      <c r="C57" s="13"/>
      <c r="D57" s="13"/>
    </row>
    <row r="58" spans="2:4" ht="21" customHeight="1" x14ac:dyDescent="0.2">
      <c r="B58" s="9" t="s">
        <v>70</v>
      </c>
      <c r="C58" t="s">
        <v>76</v>
      </c>
      <c r="D58" s="10" t="s">
        <v>81</v>
      </c>
    </row>
    <row r="59" spans="2:4" ht="21" customHeight="1" x14ac:dyDescent="0.2">
      <c r="B59" s="2" t="s">
        <v>37</v>
      </c>
      <c r="D59" s="4">
        <v>0</v>
      </c>
    </row>
    <row r="60" spans="2:4" ht="21" customHeight="1" x14ac:dyDescent="0.2">
      <c r="B60" s="2" t="s">
        <v>38</v>
      </c>
      <c r="D60" s="4">
        <v>0</v>
      </c>
    </row>
    <row r="61" spans="2:4" ht="21" customHeight="1" x14ac:dyDescent="0.2">
      <c r="B61" s="2" t="s">
        <v>62</v>
      </c>
      <c r="D61" s="4">
        <f>SUBTOTAL(109,tblOtherExpenses[AMOUNT])</f>
        <v>0</v>
      </c>
    </row>
    <row r="62" spans="2:4" ht="21" customHeight="1" x14ac:dyDescent="0.2">
      <c r="B62" s="13"/>
      <c r="C62" s="13"/>
      <c r="D62" s="13"/>
    </row>
    <row r="63" spans="2:4" ht="21" customHeight="1" x14ac:dyDescent="0.2">
      <c r="B63" s="5" t="s">
        <v>39</v>
      </c>
      <c r="C63" s="6"/>
      <c r="D63" s="7">
        <v>0</v>
      </c>
    </row>
    <row r="64" spans="2:4" ht="21" customHeight="1" x14ac:dyDescent="0.2">
      <c r="B64" s="13"/>
      <c r="C64" s="13"/>
      <c r="D64" s="13"/>
    </row>
    <row r="65" spans="2:4" ht="21" customHeight="1" x14ac:dyDescent="0.2">
      <c r="B65" s="5" t="s">
        <v>40</v>
      </c>
      <c r="C65" s="6"/>
      <c r="D65" s="7">
        <v>0</v>
      </c>
    </row>
    <row r="66" spans="2:4" ht="21" customHeight="1" x14ac:dyDescent="0.2">
      <c r="B66" s="13"/>
      <c r="C66" s="13"/>
      <c r="D66" s="13"/>
    </row>
    <row r="76" spans="2:4" ht="21" customHeight="1" x14ac:dyDescent="0.2">
      <c r="B76" s="1" t="s">
        <v>0</v>
      </c>
    </row>
    <row r="77" spans="2:4" ht="21" customHeight="1" x14ac:dyDescent="0.2">
      <c r="B77" s="9" t="s">
        <v>83</v>
      </c>
      <c r="C77" t="s">
        <v>76</v>
      </c>
      <c r="D77" s="10" t="s">
        <v>81</v>
      </c>
    </row>
    <row r="78" spans="2:4" ht="21" customHeight="1" x14ac:dyDescent="0.2">
      <c r="B78" s="2" t="s">
        <v>1</v>
      </c>
      <c r="D78" s="4">
        <v>0</v>
      </c>
    </row>
    <row r="79" spans="2:4" ht="21" customHeight="1" x14ac:dyDescent="0.2">
      <c r="B79" s="2" t="s">
        <v>2</v>
      </c>
      <c r="D79" s="4">
        <v>0</v>
      </c>
    </row>
    <row r="80" spans="2:4" ht="21" customHeight="1" x14ac:dyDescent="0.2">
      <c r="B80" s="2" t="s">
        <v>2</v>
      </c>
      <c r="D80" s="4">
        <v>0</v>
      </c>
    </row>
    <row r="81" spans="2:4" ht="21" customHeight="1" x14ac:dyDescent="0.2">
      <c r="B81" s="2" t="s">
        <v>2</v>
      </c>
      <c r="D81" s="4">
        <v>0</v>
      </c>
    </row>
    <row r="82" spans="2:4" ht="21" customHeight="1" x14ac:dyDescent="0.2">
      <c r="B82" s="2" t="s">
        <v>62</v>
      </c>
      <c r="D82" s="4">
        <f>SUBTOTAL(109,tblOwnersInvestments[AMOUNT])</f>
        <v>0</v>
      </c>
    </row>
    <row r="83" spans="2:4" ht="21" customHeight="1" x14ac:dyDescent="0.2">
      <c r="B83" s="13"/>
      <c r="C83" s="13"/>
      <c r="D83" s="13"/>
    </row>
    <row r="84" spans="2:4" ht="21" customHeight="1" x14ac:dyDescent="0.2">
      <c r="B84" s="9" t="s">
        <v>71</v>
      </c>
      <c r="C84" t="s">
        <v>76</v>
      </c>
      <c r="D84" s="10" t="s">
        <v>81</v>
      </c>
    </row>
    <row r="85" spans="2:4" ht="21" customHeight="1" x14ac:dyDescent="0.2">
      <c r="B85" s="2" t="s">
        <v>3</v>
      </c>
      <c r="D85" s="4">
        <v>0</v>
      </c>
    </row>
    <row r="86" spans="2:4" ht="21" customHeight="1" x14ac:dyDescent="0.2">
      <c r="B86" s="2" t="s">
        <v>4</v>
      </c>
      <c r="D86" s="4">
        <v>0</v>
      </c>
    </row>
    <row r="87" spans="2:4" ht="21" customHeight="1" x14ac:dyDescent="0.2">
      <c r="B87" s="2" t="s">
        <v>5</v>
      </c>
      <c r="D87" s="4">
        <v>0</v>
      </c>
    </row>
    <row r="88" spans="2:4" ht="21" customHeight="1" x14ac:dyDescent="0.2">
      <c r="B88" s="2" t="s">
        <v>6</v>
      </c>
      <c r="D88" s="4">
        <v>0</v>
      </c>
    </row>
    <row r="89" spans="2:4" ht="21" customHeight="1" x14ac:dyDescent="0.2">
      <c r="B89" s="2" t="s">
        <v>62</v>
      </c>
      <c r="D89" s="4">
        <f>SUBTOTAL(109,tblBankLoans[AMOUNT])</f>
        <v>0</v>
      </c>
    </row>
    <row r="90" spans="2:4" ht="21" customHeight="1" x14ac:dyDescent="0.2">
      <c r="B90" s="13"/>
      <c r="C90" s="13"/>
      <c r="D90" s="13"/>
    </row>
    <row r="91" spans="2:4" ht="21" customHeight="1" x14ac:dyDescent="0.2">
      <c r="B91" s="9" t="s">
        <v>72</v>
      </c>
      <c r="C91" t="s">
        <v>76</v>
      </c>
      <c r="D91" s="10" t="s">
        <v>81</v>
      </c>
    </row>
    <row r="92" spans="2:4" ht="21" customHeight="1" x14ac:dyDescent="0.2">
      <c r="B92" s="2" t="s">
        <v>7</v>
      </c>
      <c r="D92" s="4">
        <v>0</v>
      </c>
    </row>
    <row r="93" spans="2:4" ht="21" customHeight="1" x14ac:dyDescent="0.2">
      <c r="B93" s="2" t="s">
        <v>8</v>
      </c>
      <c r="D93" s="4">
        <v>0</v>
      </c>
    </row>
    <row r="94" spans="2:4" ht="21" customHeight="1" x14ac:dyDescent="0.2">
      <c r="B94" s="2" t="s">
        <v>62</v>
      </c>
      <c r="D94" s="4">
        <f>SUBTOTAL(109,tblOtherLoans[AMOUNT])</f>
        <v>0</v>
      </c>
    </row>
    <row r="95" spans="2:4" ht="21" customHeight="1" x14ac:dyDescent="0.2">
      <c r="B95" s="13"/>
      <c r="C95" s="13"/>
      <c r="D95" s="13"/>
    </row>
    <row r="99" spans="2:4" ht="21" customHeight="1" x14ac:dyDescent="0.2">
      <c r="B99" s="1" t="s">
        <v>41</v>
      </c>
    </row>
    <row r="100" spans="2:4" ht="21" customHeight="1" x14ac:dyDescent="0.2">
      <c r="B100" s="9" t="s">
        <v>63</v>
      </c>
      <c r="C100" t="s">
        <v>76</v>
      </c>
      <c r="D100" s="10" t="s">
        <v>80</v>
      </c>
    </row>
    <row r="101" spans="2:4" ht="21" customHeight="1" x14ac:dyDescent="0.2">
      <c r="B101" s="2" t="s">
        <v>42</v>
      </c>
      <c r="D101" s="4">
        <f>tblOwnersInvestments[[#Totals],[AMOUNT]]</f>
        <v>0</v>
      </c>
    </row>
    <row r="102" spans="2:4" ht="21" customHeight="1" x14ac:dyDescent="0.2">
      <c r="B102" s="2" t="s">
        <v>43</v>
      </c>
      <c r="D102" s="4">
        <f>tblBankLoans[[#Totals],[AMOUNT]]</f>
        <v>0</v>
      </c>
    </row>
    <row r="103" spans="2:4" ht="21" customHeight="1" x14ac:dyDescent="0.2">
      <c r="B103" s="2" t="s">
        <v>44</v>
      </c>
      <c r="D103" s="4">
        <f>tblOtherLoans[[#Totals],[AMOUNT]]</f>
        <v>0</v>
      </c>
    </row>
    <row r="104" spans="2:4" ht="21" customHeight="1" x14ac:dyDescent="0.2">
      <c r="B104" s="2" t="s">
        <v>62</v>
      </c>
      <c r="D104" s="4">
        <f>SUBTOTAL(109,tblCapitalSources[TOTALS])</f>
        <v>0</v>
      </c>
    </row>
    <row r="105" spans="2:4" ht="21" customHeight="1" x14ac:dyDescent="0.2">
      <c r="B105" s="13"/>
      <c r="C105" s="13"/>
      <c r="D105" s="13"/>
    </row>
    <row r="106" spans="2:4" ht="21" customHeight="1" x14ac:dyDescent="0.2">
      <c r="B106" s="9" t="s">
        <v>9</v>
      </c>
      <c r="C106" t="s">
        <v>76</v>
      </c>
      <c r="D106" s="10" t="s">
        <v>80</v>
      </c>
    </row>
    <row r="107" spans="2:4" ht="21" customHeight="1" x14ac:dyDescent="0.2">
      <c r="B107" s="2" t="s">
        <v>45</v>
      </c>
      <c r="D107" s="4">
        <f>tblRealEstate[[#Totals],[AMOUNT]]</f>
        <v>0</v>
      </c>
    </row>
    <row r="108" spans="2:4" ht="21" customHeight="1" x14ac:dyDescent="0.2">
      <c r="B108" s="2" t="s">
        <v>46</v>
      </c>
      <c r="D108" s="4">
        <f>tblImprovements[[#Totals],[AMOUNT]]</f>
        <v>0</v>
      </c>
    </row>
    <row r="109" spans="2:4" ht="21" customHeight="1" x14ac:dyDescent="0.2">
      <c r="B109" s="2" t="s">
        <v>47</v>
      </c>
      <c r="D109" s="4">
        <f>tblCapital[[#Totals],[AMOUNT]]</f>
        <v>0</v>
      </c>
    </row>
    <row r="110" spans="2:4" ht="21" customHeight="1" x14ac:dyDescent="0.2">
      <c r="B110" s="2" t="s">
        <v>48</v>
      </c>
      <c r="D110" s="4">
        <f>tblAdminExpenses[[#Totals],[AMOUNT]]</f>
        <v>0</v>
      </c>
    </row>
    <row r="111" spans="2:4" ht="21" customHeight="1" x14ac:dyDescent="0.2">
      <c r="B111" s="2" t="s">
        <v>49</v>
      </c>
      <c r="D111" s="4">
        <f>tblOpeningInventory[[#Totals],[AMOUNT]]</f>
        <v>0</v>
      </c>
    </row>
    <row r="112" spans="2:4" ht="21" customHeight="1" x14ac:dyDescent="0.2">
      <c r="B112" s="2" t="s">
        <v>50</v>
      </c>
      <c r="D112" s="4">
        <f>tblPromoExpenses[[#Totals],[AMOUNT]]</f>
        <v>0</v>
      </c>
    </row>
    <row r="113" spans="2:4" ht="21" customHeight="1" x14ac:dyDescent="0.2">
      <c r="B113" s="2" t="s">
        <v>51</v>
      </c>
      <c r="D113" s="4">
        <f>tblOtherExpenses[[#Totals],[AMOUNT]]</f>
        <v>0</v>
      </c>
    </row>
    <row r="114" spans="2:4" ht="21" customHeight="1" x14ac:dyDescent="0.2">
      <c r="B114" s="2" t="s">
        <v>52</v>
      </c>
      <c r="D114" s="4">
        <f>SUM(tblContingencies[[#All],[ ]])</f>
        <v>0</v>
      </c>
    </row>
    <row r="115" spans="2:4" ht="21" customHeight="1" x14ac:dyDescent="0.2">
      <c r="B115" s="2" t="s">
        <v>53</v>
      </c>
      <c r="D115" s="4">
        <f>SUM(tblWorkingCapital[[#All],[ ]])</f>
        <v>0</v>
      </c>
    </row>
    <row r="116" spans="2:4" ht="21" customHeight="1" x14ac:dyDescent="0.2">
      <c r="B116" s="2" t="s">
        <v>62</v>
      </c>
      <c r="D116" s="4">
        <f>SUBTOTAL(109,tblStartupExpenses[TOTALS])</f>
        <v>0</v>
      </c>
    </row>
    <row r="117" spans="2:4" ht="21" customHeight="1" x14ac:dyDescent="0.2">
      <c r="B117" s="13"/>
      <c r="C117" s="13"/>
      <c r="D117" s="13"/>
    </row>
    <row r="118" spans="2:4" ht="21" customHeight="1" x14ac:dyDescent="0.2">
      <c r="B118" s="1" t="s">
        <v>54</v>
      </c>
    </row>
    <row r="119" spans="2:4" ht="21" customHeight="1" x14ac:dyDescent="0.2">
      <c r="B119" s="9" t="s">
        <v>73</v>
      </c>
      <c r="C119" s="12" t="s">
        <v>78</v>
      </c>
      <c r="D119" s="10" t="s">
        <v>79</v>
      </c>
    </row>
    <row r="120" spans="2:4" ht="21" customHeight="1" x14ac:dyDescent="0.2">
      <c r="B120" s="2" t="s">
        <v>55</v>
      </c>
      <c r="D120" s="4">
        <v>0</v>
      </c>
    </row>
    <row r="121" spans="2:4" ht="21" customHeight="1" x14ac:dyDescent="0.2">
      <c r="B121" s="2" t="s">
        <v>56</v>
      </c>
      <c r="D121" s="4">
        <v>0</v>
      </c>
    </row>
    <row r="122" spans="2:4" ht="21" customHeight="1" x14ac:dyDescent="0.2">
      <c r="B122" s="2" t="s">
        <v>56</v>
      </c>
      <c r="D122" s="4">
        <v>0</v>
      </c>
    </row>
    <row r="123" spans="2:4" ht="21" customHeight="1" x14ac:dyDescent="0.2">
      <c r="B123" s="2" t="s">
        <v>56</v>
      </c>
      <c r="D123" s="4">
        <v>0</v>
      </c>
    </row>
    <row r="124" spans="2:4" ht="21" customHeight="1" x14ac:dyDescent="0.2">
      <c r="B124" s="2" t="s">
        <v>62</v>
      </c>
      <c r="D124" s="4">
        <f>SUBTOTAL(109,tblCollateral[VALUE])</f>
        <v>0</v>
      </c>
    </row>
    <row r="125" spans="2:4" ht="21" customHeight="1" x14ac:dyDescent="0.2">
      <c r="B125" s="13"/>
      <c r="C125" s="13"/>
      <c r="D125" s="13"/>
    </row>
    <row r="126" spans="2:4" ht="21" customHeight="1" x14ac:dyDescent="0.2">
      <c r="B126" s="9" t="s">
        <v>74</v>
      </c>
      <c r="C126" t="s">
        <v>76</v>
      </c>
      <c r="D126" s="11" t="s">
        <v>77</v>
      </c>
    </row>
    <row r="127" spans="2:4" ht="21" customHeight="1" x14ac:dyDescent="0.2">
      <c r="B127" s="2" t="s">
        <v>57</v>
      </c>
    </row>
    <row r="128" spans="2:4" ht="21" customHeight="1" x14ac:dyDescent="0.2">
      <c r="B128" s="2" t="s">
        <v>58</v>
      </c>
    </row>
    <row r="129" spans="2:4" ht="21" customHeight="1" x14ac:dyDescent="0.2">
      <c r="B129" s="2" t="s">
        <v>58</v>
      </c>
    </row>
    <row r="130" spans="2:4" ht="21" customHeight="1" x14ac:dyDescent="0.2">
      <c r="B130" s="13"/>
      <c r="C130" s="13"/>
      <c r="D130" s="13"/>
    </row>
    <row r="131" spans="2:4" ht="21" customHeight="1" x14ac:dyDescent="0.2">
      <c r="B131" s="9" t="s">
        <v>75</v>
      </c>
      <c r="C131" t="s">
        <v>76</v>
      </c>
      <c r="D131" s="11" t="s">
        <v>77</v>
      </c>
    </row>
    <row r="132" spans="2:4" ht="21" customHeight="1" x14ac:dyDescent="0.2">
      <c r="B132" s="2" t="s">
        <v>59</v>
      </c>
    </row>
    <row r="133" spans="2:4" ht="21" customHeight="1" x14ac:dyDescent="0.2">
      <c r="B133" s="2" t="s">
        <v>60</v>
      </c>
    </row>
    <row r="134" spans="2:4" ht="21" customHeight="1" x14ac:dyDescent="0.2">
      <c r="B134" s="2" t="s">
        <v>61</v>
      </c>
    </row>
  </sheetData>
  <mergeCells count="16">
    <mergeCell ref="B57:D57"/>
    <mergeCell ref="B62:D62"/>
    <mergeCell ref="B83:D83"/>
    <mergeCell ref="B130:D130"/>
    <mergeCell ref="B17:D17"/>
    <mergeCell ref="B24:D24"/>
    <mergeCell ref="B32:D32"/>
    <mergeCell ref="B41:D41"/>
    <mergeCell ref="B49:D49"/>
    <mergeCell ref="B90:D90"/>
    <mergeCell ref="B95:D95"/>
    <mergeCell ref="B105:D105"/>
    <mergeCell ref="B117:D117"/>
    <mergeCell ref="B125:D125"/>
    <mergeCell ref="B64:D64"/>
    <mergeCell ref="B66:D66"/>
  </mergeCells>
  <printOptions horizontalCentered="1"/>
  <pageMargins left="0.25" right="0.25" top="0.75" bottom="0.75" header="0.3" footer="0.3"/>
  <pageSetup fitToHeight="0" orientation="portrait" r:id="rId1"/>
  <headerFooter>
    <oddFooter>Page &amp;P of &amp;N</oddFooter>
  </headerFooter>
  <drawing r:id="rId2"/>
  <tableParts count="1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5DF99A1-162F-448E-B333-4E258C0D86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Startup Expenses</vt:lpstr>
      <vt:lpstr>'Startup Expenses'!Print_Area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Start up expenses</dc:title>
  <dc:creator>Kenan Çılman</dc:creator>
  <cp:keywords/>
  <cp:lastModifiedBy>Kenan Çılman</cp:lastModifiedBy>
  <dcterms:created xsi:type="dcterms:W3CDTF">2014-10-25T21:17:19Z</dcterms:created>
  <dcterms:modified xsi:type="dcterms:W3CDTF">2014-10-25T21:17:19Z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TC028023669991</vt:lpwstr>
  </property>
</Properties>
</file>