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8bb37eda686e76e/BİLGİSAYARIM/Udemy Mali Tabloların Okunması^J Analizi^J Analitiği ve Yorumlanması/Eğitim Dokumanları/"/>
    </mc:Choice>
  </mc:AlternateContent>
  <xr:revisionPtr revIDLastSave="630" documentId="13_ncr:1_{BC0DD068-D8B3-4748-82A6-C0651E5BD43F}" xr6:coauthVersionLast="47" xr6:coauthVersionMax="47" xr10:uidLastSave="{DE2204B1-CBDE-453E-A446-F223D431FDC8}"/>
  <bookViews>
    <workbookView xWindow="-108" yWindow="-108" windowWidth="23256" windowHeight="12576" activeTab="1" xr2:uid="{CC27E7EE-FCDF-4B31-9843-3B55435FCA70}"/>
  </bookViews>
  <sheets>
    <sheet name="B_GT" sheetId="5" r:id="rId1"/>
    <sheet name="Fon Akım Tablosu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6" l="1"/>
  <c r="G11" i="6"/>
  <c r="H11" i="6"/>
  <c r="F26" i="6"/>
  <c r="H26" i="6" s="1"/>
  <c r="F24" i="6"/>
  <c r="H24" i="6" s="1"/>
  <c r="F23" i="6"/>
  <c r="H23" i="6" s="1"/>
  <c r="F22" i="6"/>
  <c r="G22" i="6" s="1"/>
  <c r="F21" i="6"/>
  <c r="H21" i="6" s="1"/>
  <c r="F20" i="6"/>
  <c r="H20" i="6" s="1"/>
  <c r="F19" i="6"/>
  <c r="G19" i="6" s="1"/>
  <c r="F14" i="6"/>
  <c r="G14" i="6" s="1"/>
  <c r="F13" i="6"/>
  <c r="G13" i="6" s="1"/>
  <c r="F12" i="6"/>
  <c r="G12" i="6" s="1"/>
  <c r="F7" i="6"/>
  <c r="G7" i="6" s="1"/>
  <c r="F8" i="6"/>
  <c r="G8" i="6" s="1"/>
  <c r="F9" i="6"/>
  <c r="G9" i="6" s="1"/>
  <c r="F10" i="6"/>
  <c r="H10" i="6" s="1"/>
  <c r="F6" i="6"/>
  <c r="H6" i="6" s="1"/>
  <c r="G20" i="6" l="1"/>
  <c r="G21" i="6"/>
  <c r="G23" i="6"/>
  <c r="G10" i="6"/>
  <c r="G24" i="6"/>
  <c r="G26" i="6"/>
  <c r="H22" i="6"/>
  <c r="H7" i="6"/>
  <c r="H19" i="6"/>
  <c r="H8" i="6"/>
  <c r="H9" i="6"/>
  <c r="H12" i="6"/>
  <c r="G6" i="6"/>
  <c r="H13" i="6"/>
  <c r="H14" i="6"/>
</calcChain>
</file>

<file path=xl/sharedStrings.xml><?xml version="1.0" encoding="utf-8"?>
<sst xmlns="http://schemas.openxmlformats.org/spreadsheetml/2006/main" count="208" uniqueCount="123">
  <si>
    <t>DÖNEN VARLIKLAR</t>
  </si>
  <si>
    <t>A.</t>
  </si>
  <si>
    <t>Hazır Değerler</t>
  </si>
  <si>
    <t xml:space="preserve"> 1.</t>
  </si>
  <si>
    <t>Kasa</t>
  </si>
  <si>
    <t xml:space="preserve"> 2.</t>
  </si>
  <si>
    <t xml:space="preserve"> 3.</t>
  </si>
  <si>
    <t>Bankalar</t>
  </si>
  <si>
    <t xml:space="preserve"> 4.</t>
  </si>
  <si>
    <t xml:space="preserve"> 5.</t>
  </si>
  <si>
    <t>C.</t>
  </si>
  <si>
    <t>Ticari Alacaklar</t>
  </si>
  <si>
    <t>Alıcılar</t>
  </si>
  <si>
    <t>5.</t>
  </si>
  <si>
    <t>Verilen Depozito ve Teminatlar</t>
  </si>
  <si>
    <t>Şüpheli Ticari Alacaklar</t>
  </si>
  <si>
    <t>Şüpheli Ticari Alacak Karşılığı (-)</t>
  </si>
  <si>
    <t>D.</t>
  </si>
  <si>
    <t xml:space="preserve"> 7.</t>
  </si>
  <si>
    <t xml:space="preserve"> 8.</t>
  </si>
  <si>
    <t xml:space="preserve"> 9.</t>
  </si>
  <si>
    <t>E.</t>
  </si>
  <si>
    <t>Stoklar</t>
  </si>
  <si>
    <t>Diğer Stoklar</t>
  </si>
  <si>
    <t xml:space="preserve"> 6.</t>
  </si>
  <si>
    <t>Verilen Sipariş Avansları</t>
  </si>
  <si>
    <t>F.</t>
  </si>
  <si>
    <t>G.</t>
  </si>
  <si>
    <t>Gelecek Aylara Ait Giderler</t>
  </si>
  <si>
    <t>Gelir Tahakkukları</t>
  </si>
  <si>
    <t>H.</t>
  </si>
  <si>
    <t>Diğer Dönen Varlıklar</t>
  </si>
  <si>
    <t>Devreden KDV</t>
  </si>
  <si>
    <t>İş Avansları</t>
  </si>
  <si>
    <t>Personel Avansları</t>
  </si>
  <si>
    <t>Diğer Çeşitli Dönen Varlıklar</t>
  </si>
  <si>
    <t>DURAN VARLIKLAR</t>
  </si>
  <si>
    <t>Maddi Duran Varlıklar</t>
  </si>
  <si>
    <t>Tesis, Makina ve Cihazlar</t>
  </si>
  <si>
    <t>Demirbaşlar</t>
  </si>
  <si>
    <t>Birikmiş Amortismanlar (-)</t>
  </si>
  <si>
    <t>Yapılmakta Olan Yatırımlar</t>
  </si>
  <si>
    <t>Maddi Olmayan Duran Varlıklar</t>
  </si>
  <si>
    <t>Kuruluş ve Örgütlenme Giderleri</t>
  </si>
  <si>
    <t>Diğer Maddi Olmayan Duran Varlıklar</t>
  </si>
  <si>
    <t>1.</t>
  </si>
  <si>
    <t>AKTİF (VARLIKLAR) TOPLAMI</t>
  </si>
  <si>
    <t>P A S İ F</t>
  </si>
  <si>
    <t>KISA VADELİ YABANCI KAYNAKLAR</t>
  </si>
  <si>
    <t>Mali Borçlar</t>
  </si>
  <si>
    <t>9.</t>
  </si>
  <si>
    <t>Diğer Mali Borçlar</t>
  </si>
  <si>
    <t>B.</t>
  </si>
  <si>
    <t>Ticari Borçlar</t>
  </si>
  <si>
    <t>Satıcılar</t>
  </si>
  <si>
    <t>Borç Senetleri</t>
  </si>
  <si>
    <t>Diğer Borçlar</t>
  </si>
  <si>
    <t>Ortaklara Borçlar</t>
  </si>
  <si>
    <t>Alınan Avanslar</t>
  </si>
  <si>
    <t>Alınan Sipariş Avansları</t>
  </si>
  <si>
    <t>Ödenecek Vergi ve Diğer Yükümlülükler</t>
  </si>
  <si>
    <t>Ödenecek Vergi ve Fonlar</t>
  </si>
  <si>
    <t>Ödenecek Sosyal Güvenlik Kesintileri</t>
  </si>
  <si>
    <t>Vadesi Geçmiş Ertelenmiş veya Taks. Vergi ve Diğer Yük.</t>
  </si>
  <si>
    <t>Ödenecek Diğer Yükümlülükler</t>
  </si>
  <si>
    <t>Borç ve Gider Karşılıkları</t>
  </si>
  <si>
    <t>Dönem Karı Vergi ve Diğer Yasal Yükümlülük Karşılığı</t>
  </si>
  <si>
    <t>Dönem Karı Peşin Ödenen Vergi ve Diğer Yük. (-)</t>
  </si>
  <si>
    <t>UZUN VADELİ YABANCI KAYNAKLAR</t>
  </si>
  <si>
    <t>ÖZ KAYNAKLAR</t>
  </si>
  <si>
    <t>Ödenmiş Sermaye</t>
  </si>
  <si>
    <t>Sermaye</t>
  </si>
  <si>
    <t>Geçmiş Yıllar Karları</t>
  </si>
  <si>
    <t>Geçmiş Yıllar Zararları (-)</t>
  </si>
  <si>
    <t>Dönem Net Karı (Zararı)</t>
  </si>
  <si>
    <t>PASİF (KAYNAKLAR) TOPLAMI</t>
  </si>
  <si>
    <t>GELİR TABLOSU</t>
  </si>
  <si>
    <t>BRÜT SATIŞLAR</t>
  </si>
  <si>
    <t>1-</t>
  </si>
  <si>
    <t>Yurtiçi Satışlar</t>
  </si>
  <si>
    <t>2-</t>
  </si>
  <si>
    <t>Yurtdışı Satışlar</t>
  </si>
  <si>
    <t>3-</t>
  </si>
  <si>
    <t>Diğer Gelirler</t>
  </si>
  <si>
    <t>SATIŞ İNDİRİMLERİ (-)</t>
  </si>
  <si>
    <t>Satış Iskontoları (-)</t>
  </si>
  <si>
    <t>NET SATIŞLAR</t>
  </si>
  <si>
    <t>SATIŞLARIN MALİYETİ (-)</t>
  </si>
  <si>
    <t>Satılan Ticari Mallar Maliyeti (-)</t>
  </si>
  <si>
    <t>Satılan Hizmet Maliyeti (-)</t>
  </si>
  <si>
    <t>4-</t>
  </si>
  <si>
    <t>BRÜT SATIŞ KARI VEYA ZARARI</t>
  </si>
  <si>
    <t>FAALİYET GİDERLERİ (-)</t>
  </si>
  <si>
    <t>Pazarlama, Satış ve Dağıtım Giderleri (-)</t>
  </si>
  <si>
    <t>Genel Yönetim Giderleri (-)</t>
  </si>
  <si>
    <t>FAALİYET KARI VEYA ZARARI</t>
  </si>
  <si>
    <t>DİĞER FAALİYETLERDEN OLAĞAN GELİR VE KARLAR</t>
  </si>
  <si>
    <t>Faiz Geliri</t>
  </si>
  <si>
    <t>5-</t>
  </si>
  <si>
    <t>Konusu Kalmayan Karşılıklar</t>
  </si>
  <si>
    <t>7-</t>
  </si>
  <si>
    <t>Kambiyo Karları</t>
  </si>
  <si>
    <t>DİĞER FAALİYETLERDEN OLAĞAN GİDER VE ZARARLARI (-)</t>
  </si>
  <si>
    <t>Karşılık Giderleri (-)</t>
  </si>
  <si>
    <t>Kambiyo Zararları (-)</t>
  </si>
  <si>
    <t>FİNANSMAN GİDERLERİ (-)</t>
  </si>
  <si>
    <t>Kısa Vadeli Borçlanma Giderleri (-)</t>
  </si>
  <si>
    <t>OLAĞAN KAR VEYA ZARAR</t>
  </si>
  <si>
    <t>OLAĞANDIŞI GELİR VE KARLAR</t>
  </si>
  <si>
    <t>Diğer Olağandışı Gelir ve Karlar</t>
  </si>
  <si>
    <t>OLAĞAN DIŞI GİDER VE ZARARLAR (-)</t>
  </si>
  <si>
    <t>Diğer Olağandışı Gider ve Zararlar (-)</t>
  </si>
  <si>
    <t>DÖNEM KARI VEYA ZARARI</t>
  </si>
  <si>
    <t>DÖNEM NET KARI VEYA ZARARI</t>
  </si>
  <si>
    <t>Gelecek Aylara Ait Giderler ve Gelir Tahakkukları</t>
  </si>
  <si>
    <t>DÖNEM KARI VERGİ VE DİĞER YASAL YÜK. KRŞ. (-)</t>
  </si>
  <si>
    <t>A K T İ F  (VARLIKLAR)</t>
  </si>
  <si>
    <t>Yıl 1</t>
  </si>
  <si>
    <t>Yıl 2</t>
  </si>
  <si>
    <t>Fon Üretimi / Kullanımı</t>
  </si>
  <si>
    <t>Fon Üretimi</t>
  </si>
  <si>
    <t>Fon Kullanımı</t>
  </si>
  <si>
    <t>ÖZKAYNAKLAR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</si>
</sst>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#,##0.00_ ;[Red]\-#,##0.00\ "/>
    <numFmt numFmtId="165" formatCode="#,##0_ ;[Red]\-#,##0\ "/>
    <numFmt numFmtId="167" formatCode="_-* #,##0.00\ _T_L_-;\-* #,##0.00\ _T_L_-;_-* &quot;-&quot;??\ _T_L_-;_-@_-"/>
  </numFmts>
  <fonts count="10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sz val="8"/>
      <name val="Tahoma"/>
      <family val="2"/>
      <charset val="162"/>
    </font>
    <font>
      <b/>
      <sz val="8"/>
      <name val="Tahoma"/>
      <family val="2"/>
      <charset val="162"/>
    </font>
    <font>
      <sz val="10"/>
      <name val="Arial Tur"/>
      <charset val="162"/>
    </font>
    <font>
      <sz val="8"/>
      <color theme="1"/>
      <name val="Tahoma"/>
      <family val="2"/>
      <charset val="162"/>
    </font>
    <font>
      <b/>
      <sz val="14"/>
      <color theme="1"/>
      <name val="Calibri"/>
      <family val="2"/>
      <charset val="162"/>
    </font>
    <font>
      <sz val="14"/>
      <color theme="1"/>
      <name val="Calibri"/>
      <family val="2"/>
      <charset val="162"/>
    </font>
    <font>
      <b/>
      <sz val="14"/>
      <name val="Calibri"/>
      <family val="2"/>
      <charset val="162"/>
    </font>
    <font>
      <sz val="14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4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hidden="1"/>
    </xf>
    <xf numFmtId="0" fontId="3" fillId="0" borderId="2" xfId="0" applyFont="1" applyBorder="1" applyAlignment="1" applyProtection="1">
      <alignment horizontal="left" vertical="center"/>
      <protection hidden="1"/>
    </xf>
    <xf numFmtId="165" fontId="3" fillId="0" borderId="3" xfId="1" applyNumberFormat="1" applyFont="1" applyFill="1" applyBorder="1" applyAlignment="1" applyProtection="1">
      <alignment vertical="center" shrinkToFit="1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165" fontId="3" fillId="0" borderId="7" xfId="1" applyNumberFormat="1" applyFont="1" applyFill="1" applyBorder="1" applyAlignment="1" applyProtection="1">
      <alignment vertical="center" shrinkToFi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165" fontId="2" fillId="0" borderId="7" xfId="1" applyNumberFormat="1" applyFont="1" applyFill="1" applyBorder="1" applyAlignment="1" applyProtection="1">
      <alignment vertical="center" shrinkToFit="1"/>
      <protection hidden="1"/>
    </xf>
    <xf numFmtId="165" fontId="3" fillId="0" borderId="7" xfId="0" applyNumberFormat="1" applyFont="1" applyBorder="1" applyAlignment="1" applyProtection="1">
      <alignment vertical="center" shrinkToFit="1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0" fontId="3" fillId="0" borderId="10" xfId="0" applyFont="1" applyBorder="1" applyAlignment="1" applyProtection="1">
      <alignment vertical="center"/>
      <protection hidden="1"/>
    </xf>
    <xf numFmtId="0" fontId="3" fillId="0" borderId="11" xfId="0" applyFont="1" applyBorder="1" applyAlignment="1" applyProtection="1">
      <alignment vertical="center"/>
      <protection hidden="1"/>
    </xf>
    <xf numFmtId="165" fontId="3" fillId="0" borderId="8" xfId="0" applyNumberFormat="1" applyFont="1" applyBorder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65" fontId="2" fillId="0" borderId="0" xfId="0" applyNumberFormat="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165" fontId="3" fillId="0" borderId="8" xfId="1" applyNumberFormat="1" applyFont="1" applyFill="1" applyBorder="1" applyAlignment="1" applyProtection="1">
      <alignment vertical="center" shrinkToFit="1"/>
      <protection hidden="1"/>
    </xf>
    <xf numFmtId="0" fontId="3" fillId="0" borderId="13" xfId="0" applyFont="1" applyBorder="1" applyAlignment="1" applyProtection="1">
      <alignment vertical="center"/>
      <protection hidden="1"/>
    </xf>
    <xf numFmtId="164" fontId="3" fillId="0" borderId="13" xfId="3" applyNumberFormat="1" applyFont="1" applyFill="1" applyBorder="1" applyAlignment="1" applyProtection="1">
      <alignment horizontal="center" vertical="center" shrinkToFit="1"/>
      <protection hidden="1"/>
    </xf>
    <xf numFmtId="0" fontId="3" fillId="0" borderId="6" xfId="0" applyFont="1" applyBorder="1" applyAlignment="1" applyProtection="1">
      <alignment vertical="center"/>
      <protection hidden="1"/>
    </xf>
    <xf numFmtId="165" fontId="3" fillId="0" borderId="7" xfId="3" applyNumberFormat="1" applyFont="1" applyFill="1" applyBorder="1" applyAlignment="1" applyProtection="1">
      <alignment vertical="center" shrinkToFit="1"/>
      <protection hidden="1"/>
    </xf>
    <xf numFmtId="0" fontId="2" fillId="0" borderId="6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vertical="center"/>
      <protection hidden="1"/>
    </xf>
    <xf numFmtId="165" fontId="2" fillId="0" borderId="7" xfId="3" applyNumberFormat="1" applyFont="1" applyFill="1" applyBorder="1" applyAlignment="1" applyProtection="1">
      <alignment vertical="center" shrinkToFit="1"/>
      <protection hidden="1"/>
    </xf>
    <xf numFmtId="0" fontId="2" fillId="0" borderId="0" xfId="0" applyFont="1" applyAlignment="1" applyProtection="1">
      <alignment horizontal="left" vertical="center"/>
      <protection hidden="1"/>
    </xf>
    <xf numFmtId="165" fontId="3" fillId="0" borderId="7" xfId="3" applyNumberFormat="1" applyFont="1" applyFill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 wrapText="1"/>
      <protection hidden="1"/>
    </xf>
    <xf numFmtId="0" fontId="3" fillId="0" borderId="15" xfId="0" applyFont="1" applyBorder="1" applyAlignment="1" applyProtection="1">
      <alignment horizontal="right" vertical="center"/>
      <protection hidden="1"/>
    </xf>
    <xf numFmtId="0" fontId="3" fillId="0" borderId="15" xfId="0" applyFont="1" applyBorder="1" applyAlignment="1" applyProtection="1">
      <alignment vertical="center"/>
      <protection hidden="1"/>
    </xf>
    <xf numFmtId="165" fontId="3" fillId="0" borderId="8" xfId="3" applyNumberFormat="1" applyFont="1" applyFill="1" applyBorder="1" applyAlignment="1" applyProtection="1">
      <alignment vertical="center" shrinkToFit="1"/>
      <protection hidden="1"/>
    </xf>
    <xf numFmtId="0" fontId="3" fillId="0" borderId="10" xfId="0" applyFont="1" applyBorder="1" applyAlignment="1" applyProtection="1">
      <alignment horizontal="right" vertical="center"/>
      <protection hidden="1"/>
    </xf>
    <xf numFmtId="165" fontId="3" fillId="0" borderId="13" xfId="3" applyNumberFormat="1" applyFont="1" applyFill="1" applyBorder="1" applyAlignment="1" applyProtection="1">
      <alignment vertical="center" shrinkToFit="1"/>
      <protection hidden="1"/>
    </xf>
    <xf numFmtId="0" fontId="3" fillId="0" borderId="5" xfId="0" applyFont="1" applyBorder="1" applyAlignment="1" applyProtection="1">
      <alignment vertical="center"/>
      <protection hidden="1"/>
    </xf>
    <xf numFmtId="0" fontId="2" fillId="0" borderId="5" xfId="0" applyFont="1" applyBorder="1" applyAlignment="1" applyProtection="1">
      <alignment vertical="center"/>
      <protection hidden="1"/>
    </xf>
    <xf numFmtId="164" fontId="2" fillId="0" borderId="0" xfId="0" applyNumberFormat="1" applyFont="1" applyAlignment="1">
      <alignment vertical="center"/>
    </xf>
    <xf numFmtId="165" fontId="2" fillId="0" borderId="7" xfId="0" applyNumberFormat="1" applyFont="1" applyBorder="1" applyAlignment="1">
      <alignment vertical="center"/>
    </xf>
    <xf numFmtId="0" fontId="2" fillId="0" borderId="0" xfId="0" applyFont="1" applyAlignment="1" applyProtection="1">
      <alignment vertical="center" shrinkToFit="1"/>
      <protection hidden="1"/>
    </xf>
    <xf numFmtId="0" fontId="3" fillId="0" borderId="12" xfId="0" applyFont="1" applyBorder="1" applyAlignment="1" applyProtection="1">
      <alignment vertical="center"/>
      <protection hidden="1"/>
    </xf>
    <xf numFmtId="0" fontId="2" fillId="0" borderId="0" xfId="0" applyFont="1" applyAlignment="1">
      <alignment vertical="center"/>
    </xf>
    <xf numFmtId="165" fontId="3" fillId="0" borderId="7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0" fontId="2" fillId="0" borderId="0" xfId="2" applyNumberFormat="1" applyFont="1" applyFill="1" applyAlignment="1">
      <alignment vertical="center"/>
    </xf>
    <xf numFmtId="0" fontId="2" fillId="0" borderId="6" xfId="0" applyFont="1" applyBorder="1" applyAlignment="1" applyProtection="1">
      <alignment horizontal="center" vertical="center"/>
      <protection hidden="1"/>
    </xf>
    <xf numFmtId="0" fontId="2" fillId="0" borderId="14" xfId="0" applyFont="1" applyBorder="1" applyAlignment="1" applyProtection="1">
      <alignment vertical="center"/>
      <protection hidden="1"/>
    </xf>
    <xf numFmtId="0" fontId="2" fillId="0" borderId="9" xfId="0" applyFont="1" applyBorder="1" applyAlignment="1" applyProtection="1">
      <alignment vertical="center"/>
      <protection hidden="1"/>
    </xf>
    <xf numFmtId="0" fontId="5" fillId="0" borderId="0" xfId="0" applyFont="1" applyAlignment="1">
      <alignment vertical="center"/>
    </xf>
    <xf numFmtId="0" fontId="3" fillId="0" borderId="1" xfId="0" applyFont="1" applyBorder="1" applyAlignment="1" applyProtection="1">
      <alignment horizontal="left" vertical="center"/>
      <protection hidden="1"/>
    </xf>
    <xf numFmtId="0" fontId="3" fillId="0" borderId="2" xfId="0" applyFont="1" applyBorder="1" applyAlignment="1" applyProtection="1">
      <alignment horizontal="left" vertical="center"/>
      <protection hidden="1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vertical="center"/>
    </xf>
    <xf numFmtId="0" fontId="7" fillId="0" borderId="0" xfId="0" applyFont="1" applyBorder="1"/>
    <xf numFmtId="0" fontId="8" fillId="0" borderId="0" xfId="0" applyFont="1" applyBorder="1" applyAlignment="1">
      <alignment horizontal="center" vertical="center"/>
    </xf>
    <xf numFmtId="0" fontId="6" fillId="0" borderId="0" xfId="0" applyFont="1" applyBorder="1"/>
    <xf numFmtId="0" fontId="8" fillId="0" borderId="0" xfId="0" applyFont="1" applyBorder="1" applyAlignment="1" applyProtection="1">
      <alignment horizontal="left" vertical="center"/>
      <protection hidden="1"/>
    </xf>
    <xf numFmtId="165" fontId="8" fillId="0" borderId="0" xfId="1" applyNumberFormat="1" applyFont="1" applyFill="1" applyBorder="1" applyAlignment="1" applyProtection="1">
      <alignment vertical="center" shrinkToFit="1"/>
      <protection hidden="1"/>
    </xf>
    <xf numFmtId="0" fontId="8" fillId="0" borderId="0" xfId="0" applyFont="1" applyBorder="1" applyAlignment="1" applyProtection="1">
      <alignment horizontal="center" vertical="center"/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vertical="center"/>
      <protection hidden="1"/>
    </xf>
    <xf numFmtId="165" fontId="7" fillId="0" borderId="0" xfId="0" applyNumberFormat="1" applyFont="1" applyBorder="1"/>
    <xf numFmtId="0" fontId="9" fillId="0" borderId="0" xfId="0" applyFont="1" applyBorder="1" applyAlignment="1" applyProtection="1">
      <alignment horizontal="center" vertical="center"/>
      <protection hidden="1"/>
    </xf>
    <xf numFmtId="165" fontId="8" fillId="0" borderId="0" xfId="0" applyNumberFormat="1" applyFont="1" applyBorder="1" applyAlignment="1" applyProtection="1">
      <alignment vertical="center" shrinkToFit="1"/>
      <protection hidden="1"/>
    </xf>
    <xf numFmtId="165" fontId="9" fillId="0" borderId="0" xfId="0" applyNumberFormat="1" applyFont="1" applyBorder="1" applyAlignment="1" applyProtection="1">
      <alignment vertical="center"/>
      <protection hidden="1"/>
    </xf>
    <xf numFmtId="165" fontId="9" fillId="0" borderId="0" xfId="1" applyNumberFormat="1" applyFont="1" applyFill="1" applyBorder="1" applyAlignment="1" applyProtection="1">
      <alignment vertical="center" shrinkToFit="1"/>
      <protection hidden="1"/>
    </xf>
    <xf numFmtId="0" fontId="9" fillId="0" borderId="0" xfId="0" applyFont="1" applyBorder="1" applyAlignment="1" applyProtection="1">
      <alignment horizontal="left" vertical="center"/>
      <protection hidden="1"/>
    </xf>
  </cellXfs>
  <cellStyles count="4">
    <cellStyle name="Binlik Ayracı [0]" xfId="1" builtinId="6"/>
    <cellStyle name="Comma 2" xfId="3" xr:uid="{86F9D7F0-4CAB-4CD6-A56F-72EB9F735D00}"/>
    <cellStyle name="Normal" xfId="0" builtinId="0"/>
    <cellStyle name="Yüzde" xfId="2" builtinId="5"/>
  </cellStyles>
  <dxfs count="2">
    <dxf>
      <font>
        <condense val="0"/>
        <extend val="0"/>
        <color indexed="26"/>
      </font>
      <fill>
        <patternFill>
          <bgColor indexed="10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03920-BE10-460C-A58D-50A27D75F7EB}">
  <dimension ref="A1:F99"/>
  <sheetViews>
    <sheetView showGridLines="0" workbookViewId="0">
      <selection activeCell="G7" sqref="G7"/>
    </sheetView>
  </sheetViews>
  <sheetFormatPr defaultColWidth="9.109375" defaultRowHeight="10.199999999999999" x14ac:dyDescent="0.3"/>
  <cols>
    <col min="1" max="1" width="6.88671875" style="50" customWidth="1"/>
    <col min="2" max="2" width="3.6640625" style="50" customWidth="1"/>
    <col min="3" max="3" width="3.88671875" style="50" customWidth="1"/>
    <col min="4" max="4" width="37.6640625" style="50" bestFit="1" customWidth="1"/>
    <col min="5" max="6" width="11" style="50" bestFit="1" customWidth="1"/>
    <col min="7" max="16384" width="9.109375" style="50"/>
  </cols>
  <sheetData>
    <row r="1" spans="1:6" x14ac:dyDescent="0.3">
      <c r="A1" s="45"/>
      <c r="E1" s="39"/>
      <c r="F1" s="39"/>
    </row>
    <row r="2" spans="1:6" x14ac:dyDescent="0.3">
      <c r="A2" s="45"/>
      <c r="E2" s="1"/>
      <c r="F2" s="1"/>
    </row>
    <row r="3" spans="1:6" x14ac:dyDescent="0.3">
      <c r="A3" s="45"/>
      <c r="E3" s="1" t="s">
        <v>117</v>
      </c>
      <c r="F3" s="1" t="s">
        <v>118</v>
      </c>
    </row>
    <row r="4" spans="1:6" x14ac:dyDescent="0.3">
      <c r="A4" s="51" t="s">
        <v>116</v>
      </c>
      <c r="B4" s="52"/>
      <c r="C4" s="52"/>
      <c r="D4" s="52"/>
      <c r="E4" s="4">
        <v>20873594.637500003</v>
      </c>
      <c r="F4" s="4">
        <v>37477081.087500036</v>
      </c>
    </row>
    <row r="5" spans="1:6" x14ac:dyDescent="0.3">
      <c r="A5" s="5">
        <v>1</v>
      </c>
      <c r="B5" s="37" t="s">
        <v>0</v>
      </c>
      <c r="C5" s="38"/>
      <c r="D5" s="38"/>
      <c r="E5" s="4">
        <v>13143949.899999999</v>
      </c>
      <c r="F5" s="4">
        <v>29601784.962500032</v>
      </c>
    </row>
    <row r="6" spans="1:6" x14ac:dyDescent="0.3">
      <c r="A6" s="6">
        <v>10</v>
      </c>
      <c r="B6" s="7" t="s">
        <v>1</v>
      </c>
      <c r="C6" s="7" t="s">
        <v>2</v>
      </c>
      <c r="D6" s="27"/>
      <c r="E6" s="8">
        <v>1290692.6250000002</v>
      </c>
      <c r="F6" s="8">
        <v>647009.38750003465</v>
      </c>
    </row>
    <row r="7" spans="1:6" x14ac:dyDescent="0.3">
      <c r="A7" s="47">
        <v>100</v>
      </c>
      <c r="B7" s="7"/>
      <c r="C7" s="9" t="s">
        <v>3</v>
      </c>
      <c r="D7" s="27" t="s">
        <v>4</v>
      </c>
      <c r="E7" s="10">
        <v>591139.27500000014</v>
      </c>
      <c r="F7" s="40">
        <v>0</v>
      </c>
    </row>
    <row r="8" spans="1:6" x14ac:dyDescent="0.3">
      <c r="A8" s="47">
        <v>102</v>
      </c>
      <c r="B8" s="7"/>
      <c r="C8" s="9" t="s">
        <v>6</v>
      </c>
      <c r="D8" s="27" t="s">
        <v>7</v>
      </c>
      <c r="E8" s="40">
        <v>699553.35000000009</v>
      </c>
      <c r="F8" s="40">
        <v>647009.38750003465</v>
      </c>
    </row>
    <row r="9" spans="1:6" x14ac:dyDescent="0.3">
      <c r="A9" s="6">
        <v>12</v>
      </c>
      <c r="B9" s="7" t="s">
        <v>10</v>
      </c>
      <c r="C9" s="7" t="s">
        <v>11</v>
      </c>
      <c r="D9" s="27"/>
      <c r="E9" s="8">
        <v>7477017.625</v>
      </c>
      <c r="F9" s="8">
        <v>25025716.349999994</v>
      </c>
    </row>
    <row r="10" spans="1:6" x14ac:dyDescent="0.3">
      <c r="A10" s="47">
        <v>120</v>
      </c>
      <c r="B10" s="7"/>
      <c r="C10" s="9" t="s">
        <v>3</v>
      </c>
      <c r="D10" s="27" t="s">
        <v>12</v>
      </c>
      <c r="E10" s="10">
        <v>7330194.2750000004</v>
      </c>
      <c r="F10" s="10">
        <v>24839884.674999993</v>
      </c>
    </row>
    <row r="11" spans="1:6" x14ac:dyDescent="0.3">
      <c r="A11" s="47">
        <v>128</v>
      </c>
      <c r="B11" s="7"/>
      <c r="C11" s="9" t="s">
        <v>24</v>
      </c>
      <c r="D11" s="27" t="s">
        <v>15</v>
      </c>
      <c r="E11" s="10">
        <v>319531.35000000003</v>
      </c>
      <c r="F11" s="10">
        <v>356338.97500000009</v>
      </c>
    </row>
    <row r="12" spans="1:6" x14ac:dyDescent="0.3">
      <c r="A12" s="47">
        <v>129</v>
      </c>
      <c r="B12" s="7"/>
      <c r="C12" s="9" t="s">
        <v>18</v>
      </c>
      <c r="D12" s="27" t="s">
        <v>16</v>
      </c>
      <c r="E12" s="10">
        <v>-172708</v>
      </c>
      <c r="F12" s="10">
        <v>-170507.3</v>
      </c>
    </row>
    <row r="13" spans="1:6" x14ac:dyDescent="0.3">
      <c r="A13" s="47">
        <v>15</v>
      </c>
      <c r="B13" s="7" t="s">
        <v>21</v>
      </c>
      <c r="C13" s="7" t="s">
        <v>22</v>
      </c>
      <c r="D13" s="27"/>
      <c r="E13" s="8">
        <v>469102.07500000001</v>
      </c>
      <c r="F13" s="8">
        <v>443326.60000000003</v>
      </c>
    </row>
    <row r="14" spans="1:6" x14ac:dyDescent="0.3">
      <c r="A14" s="47">
        <v>157</v>
      </c>
      <c r="B14" s="7"/>
      <c r="C14" s="9" t="s">
        <v>9</v>
      </c>
      <c r="D14" s="27" t="s">
        <v>23</v>
      </c>
      <c r="E14" s="40">
        <v>192857.625</v>
      </c>
      <c r="F14" s="40">
        <v>443326.60000000003</v>
      </c>
    </row>
    <row r="15" spans="1:6" x14ac:dyDescent="0.3">
      <c r="A15" s="47">
        <v>159</v>
      </c>
      <c r="B15" s="7"/>
      <c r="C15" s="9" t="s">
        <v>18</v>
      </c>
      <c r="D15" s="27" t="s">
        <v>25</v>
      </c>
      <c r="E15" s="10">
        <v>276244.45</v>
      </c>
      <c r="F15" s="40">
        <v>0</v>
      </c>
    </row>
    <row r="16" spans="1:6" x14ac:dyDescent="0.3">
      <c r="A16" s="6">
        <v>18</v>
      </c>
      <c r="B16" s="7" t="s">
        <v>27</v>
      </c>
      <c r="C16" s="7" t="s">
        <v>114</v>
      </c>
      <c r="D16" s="27"/>
      <c r="E16" s="8">
        <v>3217252.4249999993</v>
      </c>
      <c r="F16" s="8">
        <v>3141221.4500000011</v>
      </c>
    </row>
    <row r="17" spans="1:6" x14ac:dyDescent="0.3">
      <c r="A17" s="47">
        <v>180</v>
      </c>
      <c r="B17" s="7"/>
      <c r="C17" s="9" t="s">
        <v>3</v>
      </c>
      <c r="D17" s="27" t="s">
        <v>28</v>
      </c>
      <c r="E17" s="40">
        <v>3217166.4499999993</v>
      </c>
      <c r="F17" s="40">
        <v>3132900.0250000013</v>
      </c>
    </row>
    <row r="18" spans="1:6" x14ac:dyDescent="0.3">
      <c r="A18" s="47">
        <v>181</v>
      </c>
      <c r="B18" s="7"/>
      <c r="C18" s="9" t="s">
        <v>5</v>
      </c>
      <c r="D18" s="27" t="s">
        <v>29</v>
      </c>
      <c r="E18" s="10">
        <v>85.974999999999994</v>
      </c>
      <c r="F18" s="10">
        <v>8321.4250000000011</v>
      </c>
    </row>
    <row r="19" spans="1:6" x14ac:dyDescent="0.3">
      <c r="A19" s="6">
        <v>19</v>
      </c>
      <c r="B19" s="7" t="s">
        <v>30</v>
      </c>
      <c r="C19" s="7" t="s">
        <v>31</v>
      </c>
      <c r="D19" s="27"/>
      <c r="E19" s="8">
        <v>689885.15</v>
      </c>
      <c r="F19" s="8">
        <v>344511.17499999999</v>
      </c>
    </row>
    <row r="20" spans="1:6" x14ac:dyDescent="0.3">
      <c r="A20" s="47">
        <v>190</v>
      </c>
      <c r="B20" s="7"/>
      <c r="C20" s="9" t="s">
        <v>3</v>
      </c>
      <c r="D20" s="27" t="s">
        <v>32</v>
      </c>
      <c r="E20" s="40">
        <v>677397.375</v>
      </c>
      <c r="F20" s="40">
        <v>313145.42499999999</v>
      </c>
    </row>
    <row r="21" spans="1:6" x14ac:dyDescent="0.3">
      <c r="A21" s="47">
        <v>195</v>
      </c>
      <c r="B21" s="7"/>
      <c r="C21" s="9" t="s">
        <v>9</v>
      </c>
      <c r="D21" s="27" t="s">
        <v>33</v>
      </c>
      <c r="E21" s="10">
        <v>2992.7750000000005</v>
      </c>
      <c r="F21" s="10">
        <v>12947.625</v>
      </c>
    </row>
    <row r="22" spans="1:6" x14ac:dyDescent="0.3">
      <c r="A22" s="47">
        <v>196</v>
      </c>
      <c r="B22" s="7"/>
      <c r="C22" s="9" t="s">
        <v>24</v>
      </c>
      <c r="D22" s="27" t="s">
        <v>34</v>
      </c>
      <c r="E22" s="10">
        <v>5750</v>
      </c>
      <c r="F22" s="10">
        <v>18418.125</v>
      </c>
    </row>
    <row r="23" spans="1:6" x14ac:dyDescent="0.3">
      <c r="A23" s="47">
        <v>198</v>
      </c>
      <c r="B23" s="7"/>
      <c r="C23" s="9" t="s">
        <v>19</v>
      </c>
      <c r="D23" s="27" t="s">
        <v>35</v>
      </c>
      <c r="E23" s="10">
        <v>3745</v>
      </c>
      <c r="F23" s="10">
        <v>0</v>
      </c>
    </row>
    <row r="24" spans="1:6" x14ac:dyDescent="0.3">
      <c r="A24" s="6">
        <v>2</v>
      </c>
      <c r="B24" s="7" t="s">
        <v>36</v>
      </c>
      <c r="C24" s="7"/>
      <c r="D24" s="27"/>
      <c r="E24" s="11">
        <v>7729644.7375000054</v>
      </c>
      <c r="F24" s="11">
        <v>7875296.125</v>
      </c>
    </row>
    <row r="25" spans="1:6" x14ac:dyDescent="0.3">
      <c r="A25" s="6">
        <v>22</v>
      </c>
      <c r="B25" s="7" t="s">
        <v>1</v>
      </c>
      <c r="C25" s="7" t="s">
        <v>11</v>
      </c>
      <c r="D25" s="27"/>
      <c r="E25" s="8">
        <v>80586.8</v>
      </c>
      <c r="F25" s="8">
        <v>125000</v>
      </c>
    </row>
    <row r="26" spans="1:6" x14ac:dyDescent="0.3">
      <c r="A26" s="47">
        <v>226</v>
      </c>
      <c r="B26" s="7"/>
      <c r="C26" s="9" t="s">
        <v>13</v>
      </c>
      <c r="D26" s="27" t="s">
        <v>14</v>
      </c>
      <c r="E26" s="10">
        <v>80586.8</v>
      </c>
      <c r="F26" s="10">
        <v>125000</v>
      </c>
    </row>
    <row r="27" spans="1:6" x14ac:dyDescent="0.3">
      <c r="A27" s="6">
        <v>25</v>
      </c>
      <c r="B27" s="7" t="s">
        <v>17</v>
      </c>
      <c r="C27" s="7" t="s">
        <v>37</v>
      </c>
      <c r="D27" s="27"/>
      <c r="E27" s="8">
        <v>7564187.4375000056</v>
      </c>
      <c r="F27" s="8">
        <v>7491292.0250000004</v>
      </c>
    </row>
    <row r="28" spans="1:6" x14ac:dyDescent="0.3">
      <c r="A28" s="47">
        <v>253</v>
      </c>
      <c r="B28" s="7"/>
      <c r="C28" s="9" t="s">
        <v>8</v>
      </c>
      <c r="D28" s="27" t="s">
        <v>38</v>
      </c>
      <c r="E28" s="40">
        <v>7791375</v>
      </c>
      <c r="F28" s="40">
        <v>7791375</v>
      </c>
    </row>
    <row r="29" spans="1:6" x14ac:dyDescent="0.3">
      <c r="A29" s="47">
        <v>255</v>
      </c>
      <c r="B29" s="7"/>
      <c r="C29" s="9" t="s">
        <v>24</v>
      </c>
      <c r="D29" s="27" t="s">
        <v>39</v>
      </c>
      <c r="E29" s="40">
        <v>234726.42499999999</v>
      </c>
      <c r="F29" s="40">
        <v>234726.42499999999</v>
      </c>
    </row>
    <row r="30" spans="1:6" x14ac:dyDescent="0.3">
      <c r="A30" s="47">
        <v>257</v>
      </c>
      <c r="B30" s="7"/>
      <c r="C30" s="9" t="s">
        <v>19</v>
      </c>
      <c r="D30" s="27" t="s">
        <v>40</v>
      </c>
      <c r="E30" s="40">
        <v>-859870.68749999406</v>
      </c>
      <c r="F30" s="40">
        <v>-1036762.7749999999</v>
      </c>
    </row>
    <row r="31" spans="1:6" x14ac:dyDescent="0.3">
      <c r="A31" s="47">
        <v>258</v>
      </c>
      <c r="B31" s="7"/>
      <c r="C31" s="9" t="s">
        <v>20</v>
      </c>
      <c r="D31" s="27" t="s">
        <v>41</v>
      </c>
      <c r="E31" s="10">
        <v>397956.69999999995</v>
      </c>
      <c r="F31" s="10">
        <v>501953.37499999994</v>
      </c>
    </row>
    <row r="32" spans="1:6" x14ac:dyDescent="0.3">
      <c r="A32" s="6">
        <v>26</v>
      </c>
      <c r="B32" s="7" t="s">
        <v>21</v>
      </c>
      <c r="C32" s="7" t="s">
        <v>42</v>
      </c>
      <c r="D32" s="27"/>
      <c r="E32" s="8">
        <v>84870.500000000058</v>
      </c>
      <c r="F32" s="8">
        <v>259004.10000000009</v>
      </c>
    </row>
    <row r="33" spans="1:6" x14ac:dyDescent="0.3">
      <c r="A33" s="47">
        <v>262</v>
      </c>
      <c r="B33" s="7"/>
      <c r="C33" s="9" t="s">
        <v>6</v>
      </c>
      <c r="D33" s="27" t="s">
        <v>43</v>
      </c>
      <c r="E33" s="10">
        <v>5506.7999999999993</v>
      </c>
      <c r="F33" s="10">
        <v>5506.8000000000011</v>
      </c>
    </row>
    <row r="34" spans="1:6" x14ac:dyDescent="0.3">
      <c r="A34" s="47">
        <v>267</v>
      </c>
      <c r="B34" s="7"/>
      <c r="C34" s="9" t="s">
        <v>24</v>
      </c>
      <c r="D34" s="27" t="s">
        <v>44</v>
      </c>
      <c r="E34" s="10">
        <v>327068.27500000002</v>
      </c>
      <c r="F34" s="10">
        <v>577314.375</v>
      </c>
    </row>
    <row r="35" spans="1:6" ht="10.8" thickBot="1" x14ac:dyDescent="0.35">
      <c r="A35" s="47">
        <v>268</v>
      </c>
      <c r="B35" s="7"/>
      <c r="C35" s="9" t="s">
        <v>18</v>
      </c>
      <c r="D35" s="41" t="s">
        <v>40</v>
      </c>
      <c r="E35" s="40">
        <v>-247704.57499999995</v>
      </c>
      <c r="F35" s="40">
        <v>-323817.07499999995</v>
      </c>
    </row>
    <row r="36" spans="1:6" ht="10.8" thickBot="1" x14ac:dyDescent="0.35">
      <c r="A36" s="12"/>
      <c r="B36" s="13"/>
      <c r="C36" s="14"/>
      <c r="D36" s="42" t="s">
        <v>46</v>
      </c>
      <c r="E36" s="15">
        <v>20873594.637500003</v>
      </c>
      <c r="F36" s="15">
        <v>37477081.087500036</v>
      </c>
    </row>
    <row r="37" spans="1:6" x14ac:dyDescent="0.3">
      <c r="A37" s="16"/>
      <c r="B37" s="7"/>
      <c r="C37" s="7"/>
      <c r="D37" s="7"/>
      <c r="E37" s="17"/>
      <c r="F37" s="17"/>
    </row>
    <row r="38" spans="1:6" x14ac:dyDescent="0.3">
      <c r="A38" s="16"/>
      <c r="B38" s="7"/>
      <c r="C38" s="7"/>
      <c r="D38" s="7"/>
      <c r="E38" s="1" t="s">
        <v>117</v>
      </c>
      <c r="F38" s="1" t="s">
        <v>118</v>
      </c>
    </row>
    <row r="39" spans="1:6" x14ac:dyDescent="0.3">
      <c r="A39" s="2" t="s">
        <v>47</v>
      </c>
      <c r="B39" s="3"/>
      <c r="C39" s="3"/>
      <c r="D39" s="3"/>
      <c r="E39" s="4">
        <v>20873594.637500003</v>
      </c>
      <c r="F39" s="4">
        <v>55624738.350000039</v>
      </c>
    </row>
    <row r="40" spans="1:6" x14ac:dyDescent="0.3">
      <c r="A40" s="5">
        <v>3</v>
      </c>
      <c r="B40" s="37" t="s">
        <v>48</v>
      </c>
      <c r="C40" s="38"/>
      <c r="D40" s="38"/>
      <c r="E40" s="4">
        <v>16033352.375</v>
      </c>
      <c r="F40" s="4">
        <v>20743146.949999999</v>
      </c>
    </row>
    <row r="41" spans="1:6" x14ac:dyDescent="0.3">
      <c r="A41" s="6">
        <v>30</v>
      </c>
      <c r="B41" s="7" t="s">
        <v>1</v>
      </c>
      <c r="C41" s="18" t="s">
        <v>49</v>
      </c>
      <c r="D41" s="29"/>
      <c r="E41" s="8">
        <v>0</v>
      </c>
      <c r="F41" s="8">
        <v>13206.075000000001</v>
      </c>
    </row>
    <row r="42" spans="1:6" x14ac:dyDescent="0.3">
      <c r="A42" s="47">
        <v>309</v>
      </c>
      <c r="B42" s="7"/>
      <c r="C42" s="9" t="s">
        <v>50</v>
      </c>
      <c r="D42" s="27" t="s">
        <v>51</v>
      </c>
      <c r="E42" s="40">
        <v>0</v>
      </c>
      <c r="F42" s="40">
        <v>13206.075000000001</v>
      </c>
    </row>
    <row r="43" spans="1:6" x14ac:dyDescent="0.3">
      <c r="A43" s="6">
        <v>32</v>
      </c>
      <c r="B43" s="7" t="s">
        <v>52</v>
      </c>
      <c r="C43" s="18" t="s">
        <v>53</v>
      </c>
      <c r="D43" s="27"/>
      <c r="E43" s="8">
        <v>11392470.575000001</v>
      </c>
      <c r="F43" s="8">
        <v>11017759.974999998</v>
      </c>
    </row>
    <row r="44" spans="1:6" x14ac:dyDescent="0.3">
      <c r="A44" s="47">
        <v>320</v>
      </c>
      <c r="B44" s="7"/>
      <c r="C44" s="9" t="s">
        <v>3</v>
      </c>
      <c r="D44" s="27" t="s">
        <v>54</v>
      </c>
      <c r="E44" s="40">
        <v>10137880.975000001</v>
      </c>
      <c r="F44" s="40">
        <v>10836846.474999998</v>
      </c>
    </row>
    <row r="45" spans="1:6" x14ac:dyDescent="0.3">
      <c r="A45" s="47">
        <v>321</v>
      </c>
      <c r="B45" s="7"/>
      <c r="C45" s="9" t="s">
        <v>5</v>
      </c>
      <c r="D45" s="27" t="s">
        <v>55</v>
      </c>
      <c r="E45" s="10">
        <v>1254589.6000000001</v>
      </c>
      <c r="F45" s="10">
        <v>180913.50000000003</v>
      </c>
    </row>
    <row r="46" spans="1:6" x14ac:dyDescent="0.3">
      <c r="A46" s="6">
        <v>33</v>
      </c>
      <c r="B46" s="7" t="s">
        <v>10</v>
      </c>
      <c r="C46" s="18" t="s">
        <v>56</v>
      </c>
      <c r="D46" s="27"/>
      <c r="E46" s="8">
        <v>3480228.75</v>
      </c>
      <c r="F46" s="8">
        <v>6176837.3499999996</v>
      </c>
    </row>
    <row r="47" spans="1:6" x14ac:dyDescent="0.3">
      <c r="A47" s="47">
        <v>331</v>
      </c>
      <c r="B47" s="7"/>
      <c r="C47" s="9" t="s">
        <v>3</v>
      </c>
      <c r="D47" s="27" t="s">
        <v>57</v>
      </c>
      <c r="E47" s="40">
        <v>3480228.75</v>
      </c>
      <c r="F47" s="40">
        <v>6176837.3499999996</v>
      </c>
    </row>
    <row r="48" spans="1:6" x14ac:dyDescent="0.3">
      <c r="A48" s="6">
        <v>34</v>
      </c>
      <c r="B48" s="7" t="s">
        <v>17</v>
      </c>
      <c r="C48" s="18" t="s">
        <v>58</v>
      </c>
      <c r="D48" s="27"/>
      <c r="E48" s="8">
        <v>26688.224999999999</v>
      </c>
      <c r="F48" s="8">
        <v>64502.55</v>
      </c>
    </row>
    <row r="49" spans="1:6" x14ac:dyDescent="0.3">
      <c r="A49" s="47">
        <v>340</v>
      </c>
      <c r="B49" s="7"/>
      <c r="C49" s="18" t="s">
        <v>45</v>
      </c>
      <c r="D49" s="27" t="s">
        <v>59</v>
      </c>
      <c r="E49" s="10">
        <v>26688.224999999999</v>
      </c>
      <c r="F49" s="10">
        <v>64502.55</v>
      </c>
    </row>
    <row r="50" spans="1:6" x14ac:dyDescent="0.3">
      <c r="A50" s="6">
        <v>36</v>
      </c>
      <c r="B50" s="7" t="s">
        <v>26</v>
      </c>
      <c r="C50" s="18" t="s">
        <v>60</v>
      </c>
      <c r="D50" s="27"/>
      <c r="E50" s="8">
        <v>664022.375</v>
      </c>
      <c r="F50" s="8">
        <v>1342593.175</v>
      </c>
    </row>
    <row r="51" spans="1:6" x14ac:dyDescent="0.3">
      <c r="A51" s="47">
        <v>360</v>
      </c>
      <c r="B51" s="7"/>
      <c r="C51" s="9" t="s">
        <v>3</v>
      </c>
      <c r="D51" s="27" t="s">
        <v>61</v>
      </c>
      <c r="E51" s="40">
        <v>238152.94999999998</v>
      </c>
      <c r="F51" s="40">
        <v>741087.375</v>
      </c>
    </row>
    <row r="52" spans="1:6" x14ac:dyDescent="0.3">
      <c r="A52" s="47">
        <v>361</v>
      </c>
      <c r="B52" s="7"/>
      <c r="C52" s="9" t="s">
        <v>5</v>
      </c>
      <c r="D52" s="27" t="s">
        <v>62</v>
      </c>
      <c r="E52" s="40">
        <v>296435.20000000001</v>
      </c>
      <c r="F52" s="40">
        <v>584058.30000000005</v>
      </c>
    </row>
    <row r="53" spans="1:6" x14ac:dyDescent="0.3">
      <c r="A53" s="47">
        <v>368</v>
      </c>
      <c r="B53" s="7"/>
      <c r="C53" s="9" t="s">
        <v>6</v>
      </c>
      <c r="D53" s="27" t="s">
        <v>63</v>
      </c>
      <c r="E53" s="10">
        <v>121344.22500000001</v>
      </c>
      <c r="F53" s="10">
        <v>0</v>
      </c>
    </row>
    <row r="54" spans="1:6" x14ac:dyDescent="0.3">
      <c r="A54" s="47">
        <v>369</v>
      </c>
      <c r="B54" s="7"/>
      <c r="C54" s="9" t="s">
        <v>8</v>
      </c>
      <c r="D54" s="27" t="s">
        <v>64</v>
      </c>
      <c r="E54" s="10">
        <v>8090</v>
      </c>
      <c r="F54" s="10">
        <v>17447.5</v>
      </c>
    </row>
    <row r="55" spans="1:6" x14ac:dyDescent="0.3">
      <c r="A55" s="6">
        <v>37</v>
      </c>
      <c r="B55" s="7" t="s">
        <v>27</v>
      </c>
      <c r="C55" s="18" t="s">
        <v>65</v>
      </c>
      <c r="D55" s="27"/>
      <c r="E55" s="8">
        <v>469942.44999999995</v>
      </c>
      <c r="F55" s="8">
        <v>2128247.8250000002</v>
      </c>
    </row>
    <row r="56" spans="1:6" x14ac:dyDescent="0.3">
      <c r="A56" s="47">
        <v>370</v>
      </c>
      <c r="B56" s="7"/>
      <c r="C56" s="9" t="s">
        <v>3</v>
      </c>
      <c r="D56" s="27" t="s">
        <v>66</v>
      </c>
      <c r="E56" s="40">
        <v>513227.94999999995</v>
      </c>
      <c r="F56" s="40">
        <v>3772347.4</v>
      </c>
    </row>
    <row r="57" spans="1:6" x14ac:dyDescent="0.3">
      <c r="A57" s="47">
        <v>371</v>
      </c>
      <c r="B57" s="7"/>
      <c r="C57" s="9" t="s">
        <v>5</v>
      </c>
      <c r="D57" s="27" t="s">
        <v>67</v>
      </c>
      <c r="E57" s="10">
        <v>-43285.5</v>
      </c>
      <c r="F57" s="10">
        <v>-1644099.575</v>
      </c>
    </row>
    <row r="58" spans="1:6" x14ac:dyDescent="0.3">
      <c r="A58" s="6">
        <v>4</v>
      </c>
      <c r="B58" s="7" t="s">
        <v>68</v>
      </c>
      <c r="C58" s="16"/>
      <c r="D58" s="27"/>
      <c r="E58" s="11">
        <v>0</v>
      </c>
      <c r="F58" s="11">
        <v>0</v>
      </c>
    </row>
    <row r="59" spans="1:6" x14ac:dyDescent="0.3">
      <c r="A59" s="6">
        <v>5</v>
      </c>
      <c r="B59" s="7" t="s">
        <v>69</v>
      </c>
      <c r="C59" s="16"/>
      <c r="D59" s="27"/>
      <c r="E59" s="11">
        <v>4840242.262500003</v>
      </c>
      <c r="F59" s="11">
        <v>16733934.137500033</v>
      </c>
    </row>
    <row r="60" spans="1:6" x14ac:dyDescent="0.3">
      <c r="A60" s="6">
        <v>50</v>
      </c>
      <c r="B60" s="7" t="s">
        <v>1</v>
      </c>
      <c r="C60" s="18" t="s">
        <v>70</v>
      </c>
      <c r="D60" s="27"/>
      <c r="E60" s="8">
        <v>5625000</v>
      </c>
      <c r="F60" s="8">
        <v>5625000</v>
      </c>
    </row>
    <row r="61" spans="1:6" x14ac:dyDescent="0.3">
      <c r="A61" s="47">
        <v>500</v>
      </c>
      <c r="B61" s="7"/>
      <c r="C61" s="9" t="s">
        <v>3</v>
      </c>
      <c r="D61" s="27" t="s">
        <v>71</v>
      </c>
      <c r="E61" s="40">
        <v>5625000</v>
      </c>
      <c r="F61" s="40">
        <v>5625000</v>
      </c>
    </row>
    <row r="62" spans="1:6" x14ac:dyDescent="0.3">
      <c r="A62" s="6">
        <v>57</v>
      </c>
      <c r="B62" s="7" t="s">
        <v>17</v>
      </c>
      <c r="C62" s="18" t="s">
        <v>72</v>
      </c>
      <c r="D62" s="7"/>
      <c r="E62" s="44">
        <v>2866260.05</v>
      </c>
      <c r="F62" s="44">
        <v>4118233.0875000013</v>
      </c>
    </row>
    <row r="63" spans="1:6" x14ac:dyDescent="0.3">
      <c r="A63" s="6">
        <v>58</v>
      </c>
      <c r="B63" s="7" t="s">
        <v>21</v>
      </c>
      <c r="C63" s="18" t="s">
        <v>73</v>
      </c>
      <c r="D63" s="7"/>
      <c r="E63" s="44">
        <v>-4902990.8249999993</v>
      </c>
      <c r="F63" s="44">
        <v>-4902990.8249999993</v>
      </c>
    </row>
    <row r="64" spans="1:6" ht="10.8" thickBot="1" x14ac:dyDescent="0.35">
      <c r="A64" s="6">
        <v>59</v>
      </c>
      <c r="B64" s="7" t="s">
        <v>26</v>
      </c>
      <c r="C64" s="18" t="s">
        <v>74</v>
      </c>
      <c r="D64" s="7"/>
      <c r="E64" s="44">
        <v>1251973.0375000017</v>
      </c>
      <c r="F64" s="44">
        <v>11893691.87500003</v>
      </c>
    </row>
    <row r="65" spans="1:6" ht="10.8" thickBot="1" x14ac:dyDescent="0.35">
      <c r="A65" s="12"/>
      <c r="B65" s="13"/>
      <c r="C65" s="19"/>
      <c r="D65" s="42" t="s">
        <v>75</v>
      </c>
      <c r="E65" s="20">
        <v>20873594.637500003</v>
      </c>
      <c r="F65" s="20">
        <v>37477081.087500036</v>
      </c>
    </row>
    <row r="66" spans="1:6" x14ac:dyDescent="0.3">
      <c r="A66" s="43"/>
      <c r="B66" s="43"/>
      <c r="C66" s="43"/>
      <c r="D66" s="43"/>
      <c r="E66" s="46"/>
      <c r="F66" s="46"/>
    </row>
    <row r="67" spans="1:6" x14ac:dyDescent="0.3">
      <c r="A67" s="21" t="s">
        <v>76</v>
      </c>
      <c r="B67" s="21"/>
      <c r="C67" s="21"/>
      <c r="D67" s="21"/>
      <c r="E67" s="22" t="s">
        <v>117</v>
      </c>
      <c r="F67" s="22" t="s">
        <v>118</v>
      </c>
    </row>
    <row r="68" spans="1:6" x14ac:dyDescent="0.3">
      <c r="A68" s="23">
        <v>60</v>
      </c>
      <c r="B68" s="9"/>
      <c r="C68" s="7" t="s">
        <v>77</v>
      </c>
      <c r="D68" s="7"/>
      <c r="E68" s="24">
        <v>25266288.075000003</v>
      </c>
      <c r="F68" s="24">
        <v>99580454.824999988</v>
      </c>
    </row>
    <row r="69" spans="1:6" x14ac:dyDescent="0.3">
      <c r="A69" s="25">
        <v>600</v>
      </c>
      <c r="B69" s="26" t="s">
        <v>78</v>
      </c>
      <c r="C69" s="27" t="s">
        <v>79</v>
      </c>
      <c r="D69" s="27"/>
      <c r="E69" s="40">
        <v>24699973.275000002</v>
      </c>
      <c r="F69" s="40">
        <v>98641158.349999994</v>
      </c>
    </row>
    <row r="70" spans="1:6" x14ac:dyDescent="0.3">
      <c r="A70" s="25">
        <v>601</v>
      </c>
      <c r="B70" s="26" t="s">
        <v>80</v>
      </c>
      <c r="C70" s="27" t="s">
        <v>81</v>
      </c>
      <c r="D70" s="27"/>
      <c r="E70" s="40">
        <v>0</v>
      </c>
      <c r="F70" s="40">
        <v>0</v>
      </c>
    </row>
    <row r="71" spans="1:6" x14ac:dyDescent="0.3">
      <c r="A71" s="25">
        <v>602</v>
      </c>
      <c r="B71" s="26" t="s">
        <v>82</v>
      </c>
      <c r="C71" s="27" t="s">
        <v>83</v>
      </c>
      <c r="D71" s="27"/>
      <c r="E71" s="40">
        <v>566314.80000000005</v>
      </c>
      <c r="F71" s="40">
        <v>939296.47500000009</v>
      </c>
    </row>
    <row r="72" spans="1:6" x14ac:dyDescent="0.3">
      <c r="A72" s="23">
        <v>61</v>
      </c>
      <c r="B72" s="9"/>
      <c r="C72" s="7" t="s">
        <v>84</v>
      </c>
      <c r="D72" s="7"/>
      <c r="E72" s="24">
        <v>-132061.04999999999</v>
      </c>
      <c r="F72" s="24">
        <v>-274771.65000000002</v>
      </c>
    </row>
    <row r="73" spans="1:6" x14ac:dyDescent="0.3">
      <c r="A73" s="25">
        <v>611</v>
      </c>
      <c r="B73" s="26" t="s">
        <v>80</v>
      </c>
      <c r="C73" s="27" t="s">
        <v>85</v>
      </c>
      <c r="D73" s="27"/>
      <c r="E73" s="40">
        <v>-132061.04999999999</v>
      </c>
      <c r="F73" s="40">
        <v>-274771.65000000002</v>
      </c>
    </row>
    <row r="74" spans="1:6" x14ac:dyDescent="0.3">
      <c r="A74" s="23"/>
      <c r="B74" s="9"/>
      <c r="C74" s="7" t="s">
        <v>86</v>
      </c>
      <c r="D74" s="7"/>
      <c r="E74" s="30">
        <v>25134227.025000002</v>
      </c>
      <c r="F74" s="30">
        <v>99305683.174999982</v>
      </c>
    </row>
    <row r="75" spans="1:6" x14ac:dyDescent="0.3">
      <c r="A75" s="23">
        <v>62</v>
      </c>
      <c r="B75" s="9"/>
      <c r="C75" s="18" t="s">
        <v>87</v>
      </c>
      <c r="D75" s="31"/>
      <c r="E75" s="24">
        <v>-18509876.050000001</v>
      </c>
      <c r="F75" s="24">
        <v>-58215599.699999988</v>
      </c>
    </row>
    <row r="76" spans="1:6" x14ac:dyDescent="0.3">
      <c r="A76" s="25">
        <v>621</v>
      </c>
      <c r="B76" s="26" t="s">
        <v>80</v>
      </c>
      <c r="C76" s="27" t="s">
        <v>88</v>
      </c>
      <c r="D76" s="27"/>
      <c r="E76" s="28">
        <v>-313576.75</v>
      </c>
      <c r="F76" s="28">
        <v>-61799</v>
      </c>
    </row>
    <row r="77" spans="1:6" x14ac:dyDescent="0.3">
      <c r="A77" s="25">
        <v>622</v>
      </c>
      <c r="B77" s="26" t="s">
        <v>82</v>
      </c>
      <c r="C77" s="27" t="s">
        <v>89</v>
      </c>
      <c r="D77" s="27"/>
      <c r="E77" s="28">
        <v>-18196299.300000001</v>
      </c>
      <c r="F77" s="28">
        <v>-58153800.699999988</v>
      </c>
    </row>
    <row r="78" spans="1:6" x14ac:dyDescent="0.3">
      <c r="A78" s="23"/>
      <c r="B78" s="9"/>
      <c r="C78" s="7" t="s">
        <v>91</v>
      </c>
      <c r="D78" s="7"/>
      <c r="E78" s="24">
        <v>6624350.9750000015</v>
      </c>
      <c r="F78" s="24">
        <v>41090083.474999994</v>
      </c>
    </row>
    <row r="79" spans="1:6" x14ac:dyDescent="0.3">
      <c r="A79" s="23">
        <v>63</v>
      </c>
      <c r="B79" s="9"/>
      <c r="C79" s="7" t="s">
        <v>92</v>
      </c>
      <c r="D79" s="7"/>
      <c r="E79" s="24">
        <v>-4525723.4249999998</v>
      </c>
      <c r="F79" s="24">
        <v>-20209547.92499999</v>
      </c>
    </row>
    <row r="80" spans="1:6" x14ac:dyDescent="0.3">
      <c r="A80" s="25">
        <v>631</v>
      </c>
      <c r="B80" s="26" t="s">
        <v>80</v>
      </c>
      <c r="C80" s="29" t="s">
        <v>93</v>
      </c>
      <c r="D80" s="29"/>
      <c r="E80" s="28">
        <v>-1507537.375</v>
      </c>
      <c r="F80" s="28">
        <v>-2178445.2249999996</v>
      </c>
    </row>
    <row r="81" spans="1:6" x14ac:dyDescent="0.3">
      <c r="A81" s="25">
        <v>632</v>
      </c>
      <c r="B81" s="26" t="s">
        <v>82</v>
      </c>
      <c r="C81" s="27" t="s">
        <v>94</v>
      </c>
      <c r="D81" s="27"/>
      <c r="E81" s="28">
        <v>-3018186.05</v>
      </c>
      <c r="F81" s="28">
        <v>-18031102.699999992</v>
      </c>
    </row>
    <row r="82" spans="1:6" x14ac:dyDescent="0.3">
      <c r="A82" s="23"/>
      <c r="B82" s="9"/>
      <c r="C82" s="7" t="s">
        <v>95</v>
      </c>
      <c r="D82" s="7"/>
      <c r="E82" s="24">
        <v>2098627.5500000017</v>
      </c>
      <c r="F82" s="24">
        <v>20880535.550000004</v>
      </c>
    </row>
    <row r="83" spans="1:6" x14ac:dyDescent="0.3">
      <c r="A83" s="23">
        <v>64</v>
      </c>
      <c r="B83" s="9"/>
      <c r="C83" s="7" t="s">
        <v>96</v>
      </c>
      <c r="D83" s="7"/>
      <c r="E83" s="24">
        <v>59210.825000000004</v>
      </c>
      <c r="F83" s="24">
        <v>565139.17500000005</v>
      </c>
    </row>
    <row r="84" spans="1:6" x14ac:dyDescent="0.3">
      <c r="A84" s="25">
        <v>642</v>
      </c>
      <c r="B84" s="26" t="s">
        <v>82</v>
      </c>
      <c r="C84" s="27" t="s">
        <v>97</v>
      </c>
      <c r="D84" s="27"/>
      <c r="E84" s="28">
        <v>10823.675000000001</v>
      </c>
      <c r="F84" s="28">
        <v>162636.45000000001</v>
      </c>
    </row>
    <row r="85" spans="1:6" x14ac:dyDescent="0.3">
      <c r="A85" s="25">
        <v>644</v>
      </c>
      <c r="B85" s="26" t="s">
        <v>98</v>
      </c>
      <c r="C85" s="27" t="s">
        <v>99</v>
      </c>
      <c r="D85" s="27"/>
      <c r="E85" s="28">
        <v>0</v>
      </c>
      <c r="F85" s="28">
        <v>2200.6999999999998</v>
      </c>
    </row>
    <row r="86" spans="1:6" x14ac:dyDescent="0.3">
      <c r="A86" s="25">
        <v>646</v>
      </c>
      <c r="B86" s="26" t="s">
        <v>100</v>
      </c>
      <c r="C86" s="27" t="s">
        <v>101</v>
      </c>
      <c r="D86" s="27"/>
      <c r="E86" s="28">
        <v>48387.15</v>
      </c>
      <c r="F86" s="28">
        <v>400302.02500000002</v>
      </c>
    </row>
    <row r="87" spans="1:6" x14ac:dyDescent="0.3">
      <c r="A87" s="23">
        <v>65</v>
      </c>
      <c r="B87" s="9"/>
      <c r="C87" s="7" t="s">
        <v>102</v>
      </c>
      <c r="D87" s="7"/>
      <c r="E87" s="24">
        <v>-271166.77500000002</v>
      </c>
      <c r="F87" s="24">
        <v>-1002503.2000000001</v>
      </c>
    </row>
    <row r="88" spans="1:6" x14ac:dyDescent="0.3">
      <c r="A88" s="25">
        <v>654</v>
      </c>
      <c r="B88" s="26" t="s">
        <v>80</v>
      </c>
      <c r="C88" s="27" t="s">
        <v>103</v>
      </c>
      <c r="D88" s="27"/>
      <c r="E88" s="28">
        <v>-128062.875</v>
      </c>
      <c r="F88" s="28">
        <v>0</v>
      </c>
    </row>
    <row r="89" spans="1:6" x14ac:dyDescent="0.3">
      <c r="A89" s="25">
        <v>656</v>
      </c>
      <c r="B89" s="26" t="s">
        <v>90</v>
      </c>
      <c r="C89" s="27" t="s">
        <v>104</v>
      </c>
      <c r="D89" s="27"/>
      <c r="E89" s="28">
        <v>-143103.9</v>
      </c>
      <c r="F89" s="28">
        <v>-1002503.2000000001</v>
      </c>
    </row>
    <row r="90" spans="1:6" x14ac:dyDescent="0.3">
      <c r="A90" s="23">
        <v>66</v>
      </c>
      <c r="B90" s="9"/>
      <c r="C90" s="7" t="s">
        <v>105</v>
      </c>
      <c r="D90" s="7"/>
      <c r="E90" s="24">
        <v>-69321.774999999994</v>
      </c>
      <c r="F90" s="24">
        <v>-137462.92499999999</v>
      </c>
    </row>
    <row r="91" spans="1:6" x14ac:dyDescent="0.3">
      <c r="A91" s="25">
        <v>660</v>
      </c>
      <c r="B91" s="26" t="s">
        <v>78</v>
      </c>
      <c r="C91" s="27" t="s">
        <v>106</v>
      </c>
      <c r="D91" s="27"/>
      <c r="E91" s="40">
        <v>-69321.774999999994</v>
      </c>
      <c r="F91" s="40">
        <v>-137462.92499999999</v>
      </c>
    </row>
    <row r="92" spans="1:6" x14ac:dyDescent="0.3">
      <c r="A92" s="23"/>
      <c r="B92" s="9"/>
      <c r="C92" s="7" t="s">
        <v>107</v>
      </c>
      <c r="D92" s="7"/>
      <c r="E92" s="24">
        <v>1817349.825000002</v>
      </c>
      <c r="F92" s="24">
        <v>20305708.600000005</v>
      </c>
    </row>
    <row r="93" spans="1:6" x14ac:dyDescent="0.3">
      <c r="A93" s="23">
        <v>67</v>
      </c>
      <c r="B93" s="9"/>
      <c r="C93" s="7" t="s">
        <v>108</v>
      </c>
      <c r="D93" s="7"/>
      <c r="E93" s="24">
        <v>235562.02500000002</v>
      </c>
      <c r="F93" s="24">
        <v>330843.92500000005</v>
      </c>
    </row>
    <row r="94" spans="1:6" x14ac:dyDescent="0.3">
      <c r="A94" s="25">
        <v>679</v>
      </c>
      <c r="B94" s="26" t="s">
        <v>80</v>
      </c>
      <c r="C94" s="27" t="s">
        <v>109</v>
      </c>
      <c r="D94" s="27"/>
      <c r="E94" s="28">
        <v>235562.02500000002</v>
      </c>
      <c r="F94" s="28">
        <v>330843.92500000005</v>
      </c>
    </row>
    <row r="95" spans="1:6" x14ac:dyDescent="0.3">
      <c r="A95" s="23">
        <v>68</v>
      </c>
      <c r="B95" s="9"/>
      <c r="C95" s="7" t="s">
        <v>110</v>
      </c>
      <c r="D95" s="7"/>
      <c r="E95" s="24">
        <v>-287710.85000000003</v>
      </c>
      <c r="F95" s="24">
        <v>-4970513.25</v>
      </c>
    </row>
    <row r="96" spans="1:6" x14ac:dyDescent="0.3">
      <c r="A96" s="25">
        <v>689</v>
      </c>
      <c r="B96" s="26" t="s">
        <v>82</v>
      </c>
      <c r="C96" s="27" t="s">
        <v>111</v>
      </c>
      <c r="D96" s="27"/>
      <c r="E96" s="40">
        <v>-287710.85000000003</v>
      </c>
      <c r="F96" s="40">
        <v>-4970513.25</v>
      </c>
    </row>
    <row r="97" spans="1:6" x14ac:dyDescent="0.3">
      <c r="A97" s="25">
        <v>690</v>
      </c>
      <c r="B97" s="9"/>
      <c r="C97" s="7" t="s">
        <v>112</v>
      </c>
      <c r="D97" s="7"/>
      <c r="E97" s="24">
        <v>1765201.0000000019</v>
      </c>
      <c r="F97" s="24">
        <v>15666039.275000006</v>
      </c>
    </row>
    <row r="98" spans="1:6" x14ac:dyDescent="0.3">
      <c r="A98" s="48">
        <v>691</v>
      </c>
      <c r="B98" s="32"/>
      <c r="C98" s="33" t="s">
        <v>115</v>
      </c>
      <c r="D98" s="33"/>
      <c r="E98" s="34">
        <v>-513227.96250000049</v>
      </c>
      <c r="F98" s="34">
        <v>-3772347.4</v>
      </c>
    </row>
    <row r="99" spans="1:6" ht="10.8" thickBot="1" x14ac:dyDescent="0.35">
      <c r="A99" s="49">
        <v>692</v>
      </c>
      <c r="B99" s="35"/>
      <c r="C99" s="13" t="s">
        <v>113</v>
      </c>
      <c r="D99" s="13"/>
      <c r="E99" s="36">
        <v>1251973.0375000015</v>
      </c>
      <c r="F99" s="36">
        <v>11893691.875000006</v>
      </c>
    </row>
  </sheetData>
  <mergeCells count="1">
    <mergeCell ref="A4:D4"/>
  </mergeCells>
  <conditionalFormatting sqref="E67:F67">
    <cfRule type="cellIs" dxfId="1" priority="1" stopIfTrue="1" operator="equal">
      <formula>"Uygulama dönemi seçiniz !"</formula>
    </cfRule>
  </conditionalFormatting>
  <conditionalFormatting sqref="E99:F99">
    <cfRule type="expression" dxfId="0" priority="2" stopIfTrue="1">
      <formula>#REF!=1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6A4DE-4DD7-4784-85F0-8FF93DAE5BB8}">
  <dimension ref="A1:H26"/>
  <sheetViews>
    <sheetView tabSelected="1" workbookViewId="0">
      <selection activeCell="C8" sqref="C8"/>
    </sheetView>
  </sheetViews>
  <sheetFormatPr defaultRowHeight="18" x14ac:dyDescent="0.35"/>
  <cols>
    <col min="1" max="1" width="6.88671875" style="54" customWidth="1"/>
    <col min="2" max="2" width="3.6640625" style="54" customWidth="1"/>
    <col min="3" max="3" width="54" style="54" customWidth="1"/>
    <col min="4" max="5" width="13.6640625" style="54" bestFit="1" customWidth="1"/>
    <col min="6" max="6" width="26.44140625" style="56" bestFit="1" customWidth="1"/>
    <col min="7" max="7" width="13.77734375" style="56" bestFit="1" customWidth="1"/>
    <col min="8" max="8" width="15.6640625" style="56" bestFit="1" customWidth="1"/>
    <col min="9" max="16384" width="8.88671875" style="56"/>
  </cols>
  <sheetData>
    <row r="1" spans="1:8" x14ac:dyDescent="0.35">
      <c r="A1" s="53"/>
      <c r="D1" s="55"/>
      <c r="E1" s="55"/>
    </row>
    <row r="2" spans="1:8" x14ac:dyDescent="0.35">
      <c r="A2" s="53"/>
      <c r="D2" s="57"/>
      <c r="E2" s="57"/>
    </row>
    <row r="3" spans="1:8" x14ac:dyDescent="0.35">
      <c r="A3" s="53"/>
      <c r="D3" s="57" t="s">
        <v>117</v>
      </c>
      <c r="E3" s="57" t="s">
        <v>118</v>
      </c>
      <c r="F3" s="58" t="s">
        <v>119</v>
      </c>
      <c r="G3" s="58" t="s">
        <v>120</v>
      </c>
      <c r="H3" s="58" t="s">
        <v>121</v>
      </c>
    </row>
    <row r="4" spans="1:8" x14ac:dyDescent="0.35">
      <c r="A4" s="59" t="s">
        <v>116</v>
      </c>
      <c r="B4" s="59"/>
      <c r="C4" s="59"/>
      <c r="D4" s="60">
        <v>20873594.637500003</v>
      </c>
      <c r="E4" s="60">
        <v>37477081.087500036</v>
      </c>
    </row>
    <row r="5" spans="1:8" x14ac:dyDescent="0.35">
      <c r="A5" s="61">
        <v>1</v>
      </c>
      <c r="B5" s="62" t="s">
        <v>0</v>
      </c>
      <c r="C5" s="63"/>
      <c r="D5" s="60">
        <v>13143949.899999999</v>
      </c>
      <c r="E5" s="60">
        <v>29601784.962500032</v>
      </c>
    </row>
    <row r="6" spans="1:8" x14ac:dyDescent="0.35">
      <c r="A6" s="65">
        <v>10</v>
      </c>
      <c r="B6" s="63" t="s">
        <v>1</v>
      </c>
      <c r="C6" s="63" t="s">
        <v>2</v>
      </c>
      <c r="D6" s="68">
        <v>1290692.6250000002</v>
      </c>
      <c r="E6" s="68">
        <v>647009.38750003465</v>
      </c>
      <c r="F6" s="64">
        <f>+D6-E6</f>
        <v>643683.23749996559</v>
      </c>
      <c r="G6" s="64">
        <f>IF(F6&gt;0,F6,"")</f>
        <v>643683.23749996559</v>
      </c>
      <c r="H6" s="64" t="str">
        <f>IF(F6&lt;0,F6,"")</f>
        <v/>
      </c>
    </row>
    <row r="7" spans="1:8" x14ac:dyDescent="0.35">
      <c r="A7" s="65">
        <v>12</v>
      </c>
      <c r="B7" s="63" t="s">
        <v>10</v>
      </c>
      <c r="C7" s="63" t="s">
        <v>11</v>
      </c>
      <c r="D7" s="68">
        <v>7477017.625</v>
      </c>
      <c r="E7" s="68">
        <v>25025716.349999994</v>
      </c>
      <c r="F7" s="64">
        <f t="shared" ref="F7:F14" si="0">+D7-E7</f>
        <v>-17548698.724999994</v>
      </c>
      <c r="G7" s="64" t="str">
        <f t="shared" ref="G7:G14" si="1">IF(F7&gt;0,F7,"")</f>
        <v/>
      </c>
      <c r="H7" s="64">
        <f t="shared" ref="H7:H14" si="2">IF(F7&lt;0,F7,"")</f>
        <v>-17548698.724999994</v>
      </c>
    </row>
    <row r="8" spans="1:8" x14ac:dyDescent="0.35">
      <c r="A8" s="65">
        <v>15</v>
      </c>
      <c r="B8" s="63" t="s">
        <v>21</v>
      </c>
      <c r="C8" s="63" t="s">
        <v>22</v>
      </c>
      <c r="D8" s="68">
        <v>469102.07500000001</v>
      </c>
      <c r="E8" s="68">
        <v>443326.60000000003</v>
      </c>
      <c r="F8" s="64">
        <f t="shared" si="0"/>
        <v>25775.474999999977</v>
      </c>
      <c r="G8" s="64">
        <f t="shared" si="1"/>
        <v>25775.474999999977</v>
      </c>
      <c r="H8" s="64" t="str">
        <f t="shared" si="2"/>
        <v/>
      </c>
    </row>
    <row r="9" spans="1:8" x14ac:dyDescent="0.35">
      <c r="A9" s="65">
        <v>18</v>
      </c>
      <c r="B9" s="63" t="s">
        <v>27</v>
      </c>
      <c r="C9" s="63" t="s">
        <v>114</v>
      </c>
      <c r="D9" s="68">
        <v>3217252.4249999993</v>
      </c>
      <c r="E9" s="68">
        <v>3141221.4500000011</v>
      </c>
      <c r="F9" s="64">
        <f t="shared" si="0"/>
        <v>76030.97499999823</v>
      </c>
      <c r="G9" s="64">
        <f t="shared" si="1"/>
        <v>76030.97499999823</v>
      </c>
      <c r="H9" s="64" t="str">
        <f t="shared" si="2"/>
        <v/>
      </c>
    </row>
    <row r="10" spans="1:8" x14ac:dyDescent="0.35">
      <c r="A10" s="65">
        <v>19</v>
      </c>
      <c r="B10" s="63" t="s">
        <v>30</v>
      </c>
      <c r="C10" s="63" t="s">
        <v>31</v>
      </c>
      <c r="D10" s="68">
        <v>689885.15</v>
      </c>
      <c r="E10" s="68">
        <v>344511.17499999999</v>
      </c>
      <c r="F10" s="64">
        <f t="shared" si="0"/>
        <v>345373.97500000003</v>
      </c>
      <c r="G10" s="64">
        <f t="shared" si="1"/>
        <v>345373.97500000003</v>
      </c>
      <c r="H10" s="64" t="str">
        <f t="shared" si="2"/>
        <v/>
      </c>
    </row>
    <row r="11" spans="1:8" x14ac:dyDescent="0.35">
      <c r="A11" s="61">
        <v>2</v>
      </c>
      <c r="B11" s="62" t="s">
        <v>36</v>
      </c>
      <c r="C11" s="62"/>
      <c r="D11" s="66">
        <v>7729644.7375000054</v>
      </c>
      <c r="E11" s="66">
        <v>7875296.125</v>
      </c>
      <c r="G11" s="64" t="str">
        <f t="shared" si="1"/>
        <v/>
      </c>
      <c r="H11" s="64" t="str">
        <f t="shared" si="2"/>
        <v/>
      </c>
    </row>
    <row r="12" spans="1:8" x14ac:dyDescent="0.35">
      <c r="A12" s="65">
        <v>22</v>
      </c>
      <c r="B12" s="63" t="s">
        <v>1</v>
      </c>
      <c r="C12" s="63" t="s">
        <v>11</v>
      </c>
      <c r="D12" s="68">
        <v>80586.8</v>
      </c>
      <c r="E12" s="68">
        <v>125000</v>
      </c>
      <c r="F12" s="64">
        <f t="shared" si="0"/>
        <v>-44413.2</v>
      </c>
      <c r="G12" s="64" t="str">
        <f t="shared" si="1"/>
        <v/>
      </c>
      <c r="H12" s="64">
        <f t="shared" si="2"/>
        <v>-44413.2</v>
      </c>
    </row>
    <row r="13" spans="1:8" x14ac:dyDescent="0.35">
      <c r="A13" s="65">
        <v>25</v>
      </c>
      <c r="B13" s="63" t="s">
        <v>17</v>
      </c>
      <c r="C13" s="63" t="s">
        <v>37</v>
      </c>
      <c r="D13" s="68">
        <v>7564187.4375000056</v>
      </c>
      <c r="E13" s="68">
        <v>7491292.0250000004</v>
      </c>
      <c r="F13" s="64">
        <f t="shared" si="0"/>
        <v>72895.412500005215</v>
      </c>
      <c r="G13" s="64">
        <f t="shared" si="1"/>
        <v>72895.412500005215</v>
      </c>
      <c r="H13" s="64" t="str">
        <f t="shared" si="2"/>
        <v/>
      </c>
    </row>
    <row r="14" spans="1:8" x14ac:dyDescent="0.35">
      <c r="A14" s="65">
        <v>26</v>
      </c>
      <c r="B14" s="63" t="s">
        <v>21</v>
      </c>
      <c r="C14" s="63" t="s">
        <v>42</v>
      </c>
      <c r="D14" s="68">
        <v>84870.500000000058</v>
      </c>
      <c r="E14" s="68">
        <v>259004.10000000009</v>
      </c>
      <c r="F14" s="64">
        <f t="shared" si="0"/>
        <v>-174133.60000000003</v>
      </c>
      <c r="G14" s="64" t="str">
        <f t="shared" si="1"/>
        <v/>
      </c>
      <c r="H14" s="64">
        <f t="shared" si="2"/>
        <v>-174133.60000000003</v>
      </c>
    </row>
    <row r="15" spans="1:8" x14ac:dyDescent="0.35">
      <c r="A15" s="61"/>
      <c r="B15" s="62"/>
      <c r="C15" s="62"/>
      <c r="D15" s="67"/>
      <c r="E15" s="67"/>
    </row>
    <row r="16" spans="1:8" x14ac:dyDescent="0.35">
      <c r="A16" s="61"/>
      <c r="B16" s="62"/>
      <c r="C16" s="62"/>
      <c r="D16" s="57" t="s">
        <v>117</v>
      </c>
      <c r="E16" s="57" t="s">
        <v>118</v>
      </c>
    </row>
    <row r="17" spans="1:8" x14ac:dyDescent="0.35">
      <c r="A17" s="59" t="s">
        <v>47</v>
      </c>
      <c r="B17" s="59"/>
      <c r="C17" s="59"/>
      <c r="D17" s="60">
        <v>20873594.637500003</v>
      </c>
      <c r="E17" s="60">
        <v>55624738.350000039</v>
      </c>
    </row>
    <row r="18" spans="1:8" x14ac:dyDescent="0.35">
      <c r="A18" s="61">
        <v>3</v>
      </c>
      <c r="B18" s="62" t="s">
        <v>48</v>
      </c>
      <c r="C18" s="63"/>
      <c r="D18" s="60">
        <v>16033352.375</v>
      </c>
      <c r="E18" s="60">
        <v>20743146.949999999</v>
      </c>
    </row>
    <row r="19" spans="1:8" x14ac:dyDescent="0.35">
      <c r="A19" s="65">
        <v>30</v>
      </c>
      <c r="B19" s="63" t="s">
        <v>1</v>
      </c>
      <c r="C19" s="69" t="s">
        <v>49</v>
      </c>
      <c r="D19" s="68">
        <v>0</v>
      </c>
      <c r="E19" s="68">
        <v>13206.075000000001</v>
      </c>
      <c r="F19" s="64">
        <f>+E19-D19</f>
        <v>13206.075000000001</v>
      </c>
      <c r="G19" s="64">
        <f t="shared" ref="G19:G24" si="3">IF(F19&gt;0,F19,"")</f>
        <v>13206.075000000001</v>
      </c>
      <c r="H19" s="64" t="str">
        <f t="shared" ref="H19:H26" si="4">IF(F19&lt;0,F19,"")</f>
        <v/>
      </c>
    </row>
    <row r="20" spans="1:8" x14ac:dyDescent="0.35">
      <c r="A20" s="65">
        <v>32</v>
      </c>
      <c r="B20" s="63" t="s">
        <v>52</v>
      </c>
      <c r="C20" s="69" t="s">
        <v>53</v>
      </c>
      <c r="D20" s="68">
        <v>11392470.575000001</v>
      </c>
      <c r="E20" s="68">
        <v>11017759.974999998</v>
      </c>
      <c r="F20" s="64">
        <f>+E20-D20</f>
        <v>-374710.60000000335</v>
      </c>
      <c r="G20" s="64" t="str">
        <f t="shared" si="3"/>
        <v/>
      </c>
      <c r="H20" s="64">
        <f t="shared" si="4"/>
        <v>-374710.60000000335</v>
      </c>
    </row>
    <row r="21" spans="1:8" x14ac:dyDescent="0.35">
      <c r="A21" s="65">
        <v>33</v>
      </c>
      <c r="B21" s="63" t="s">
        <v>10</v>
      </c>
      <c r="C21" s="69" t="s">
        <v>56</v>
      </c>
      <c r="D21" s="68">
        <v>3480228.75</v>
      </c>
      <c r="E21" s="68">
        <v>6176837.3499999996</v>
      </c>
      <c r="F21" s="64">
        <f>+E21-D21</f>
        <v>2696608.5999999996</v>
      </c>
      <c r="G21" s="64">
        <f t="shared" si="3"/>
        <v>2696608.5999999996</v>
      </c>
      <c r="H21" s="64" t="str">
        <f t="shared" si="4"/>
        <v/>
      </c>
    </row>
    <row r="22" spans="1:8" x14ac:dyDescent="0.35">
      <c r="A22" s="65">
        <v>34</v>
      </c>
      <c r="B22" s="63" t="s">
        <v>17</v>
      </c>
      <c r="C22" s="69" t="s">
        <v>58</v>
      </c>
      <c r="D22" s="68">
        <v>26688.224999999999</v>
      </c>
      <c r="E22" s="68">
        <v>64502.55</v>
      </c>
      <c r="F22" s="64">
        <f>+E22-D22</f>
        <v>37814.325000000004</v>
      </c>
      <c r="G22" s="64">
        <f t="shared" si="3"/>
        <v>37814.325000000004</v>
      </c>
      <c r="H22" s="64" t="str">
        <f t="shared" si="4"/>
        <v/>
      </c>
    </row>
    <row r="23" spans="1:8" x14ac:dyDescent="0.35">
      <c r="A23" s="65">
        <v>36</v>
      </c>
      <c r="B23" s="63" t="s">
        <v>26</v>
      </c>
      <c r="C23" s="69" t="s">
        <v>60</v>
      </c>
      <c r="D23" s="68">
        <v>664022.375</v>
      </c>
      <c r="E23" s="68">
        <v>1342593.175</v>
      </c>
      <c r="F23" s="64">
        <f>+E23-D23</f>
        <v>678570.8</v>
      </c>
      <c r="G23" s="64">
        <f t="shared" si="3"/>
        <v>678570.8</v>
      </c>
      <c r="H23" s="64" t="str">
        <f t="shared" si="4"/>
        <v/>
      </c>
    </row>
    <row r="24" spans="1:8" x14ac:dyDescent="0.35">
      <c r="A24" s="65">
        <v>37</v>
      </c>
      <c r="B24" s="63" t="s">
        <v>27</v>
      </c>
      <c r="C24" s="69" t="s">
        <v>65</v>
      </c>
      <c r="D24" s="68">
        <v>469942.44999999995</v>
      </c>
      <c r="E24" s="68">
        <v>2128247.8250000002</v>
      </c>
      <c r="F24" s="64">
        <f>+E24-D24</f>
        <v>1658305.3750000002</v>
      </c>
      <c r="G24" s="64">
        <f t="shared" si="3"/>
        <v>1658305.3750000002</v>
      </c>
      <c r="H24" s="64" t="str">
        <f t="shared" si="4"/>
        <v/>
      </c>
    </row>
    <row r="25" spans="1:8" x14ac:dyDescent="0.35">
      <c r="A25" s="61">
        <v>4</v>
      </c>
      <c r="B25" s="62" t="s">
        <v>68</v>
      </c>
      <c r="C25" s="61"/>
      <c r="D25" s="66">
        <v>0</v>
      </c>
      <c r="E25" s="66">
        <v>0</v>
      </c>
      <c r="H25" s="64" t="str">
        <f t="shared" si="4"/>
        <v/>
      </c>
    </row>
    <row r="26" spans="1:8" x14ac:dyDescent="0.35">
      <c r="A26" s="61">
        <v>5</v>
      </c>
      <c r="B26" s="62" t="s">
        <v>122</v>
      </c>
      <c r="C26" s="61"/>
      <c r="D26" s="66">
        <v>4840242.262500003</v>
      </c>
      <c r="E26" s="66">
        <v>16733934.137500033</v>
      </c>
      <c r="F26" s="64">
        <f>+E26-D26</f>
        <v>11893691.87500003</v>
      </c>
      <c r="G26" s="64">
        <f t="shared" ref="G26" si="5">IF(F26&gt;0,F26,"")</f>
        <v>11893691.87500003</v>
      </c>
      <c r="H26" s="64" t="str">
        <f t="shared" si="4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B_GT</vt:lpstr>
      <vt:lpstr>Fon Akım Tablosu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Çilman</dc:creator>
  <cp:lastModifiedBy>Kenan Çilman</cp:lastModifiedBy>
  <dcterms:created xsi:type="dcterms:W3CDTF">2025-04-16T08:53:04Z</dcterms:created>
  <dcterms:modified xsi:type="dcterms:W3CDTF">2025-04-27T17:28:38Z</dcterms:modified>
</cp:coreProperties>
</file>