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  <definedName name="_xlnm.Print_Area" localSheetId="0">'Visualize Product Sales - Data'!$B$16:$S$40</definedName>
  </definedNames>
  <calcPr fullCalcOnLoad="1"/>
</workbook>
</file>

<file path=xl/sharedStrings.xml><?xml version="1.0" encoding="utf-8"?>
<sst xmlns="http://schemas.openxmlformats.org/spreadsheetml/2006/main" count="33" uniqueCount="20">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</sst>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sz val="8"/>
      <name val="Calibri"/>
      <family val="2"/>
    </font>
    <font>
      <sz val="17.25"/>
      <name val="Arial"/>
      <family val="0"/>
    </font>
    <font>
      <sz val="12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7" xfId="0" applyBorder="1" applyAlignment="1">
      <alignment/>
    </xf>
    <xf numFmtId="172" fontId="0" fillId="0" borderId="7" xfId="42" applyNumberFormat="1" applyFont="1" applyBorder="1" applyAlignment="1">
      <alignment horizontal="right"/>
    </xf>
    <xf numFmtId="169" fontId="0" fillId="0" borderId="7" xfId="42" applyNumberFormat="1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/>
    </xf>
    <xf numFmtId="172" fontId="15" fillId="2" borderId="7" xfId="42" applyNumberFormat="1" applyFont="1" applyFill="1" applyBorder="1" applyAlignment="1">
      <alignment horizontal="right"/>
    </xf>
    <xf numFmtId="172" fontId="15" fillId="2" borderId="7" xfId="0" applyNumberFormat="1" applyFont="1" applyFill="1" applyBorder="1" applyAlignment="1">
      <alignment horizontal="right"/>
    </xf>
    <xf numFmtId="0" fontId="5" fillId="0" borderId="0" xfId="46" applyAlignment="1">
      <alignment/>
    </xf>
    <xf numFmtId="172" fontId="0" fillId="0" borderId="10" xfId="42" applyNumberFormat="1" applyFont="1" applyBorder="1" applyAlignment="1">
      <alignment horizontal="right"/>
    </xf>
    <xf numFmtId="172" fontId="15" fillId="0" borderId="11" xfId="0" applyNumberFormat="1" applyFont="1" applyBorder="1" applyAlignment="1">
      <alignment horizontal="right"/>
    </xf>
    <xf numFmtId="0" fontId="17" fillId="0" borderId="3" xfId="48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/>
    </xf>
    <xf numFmtId="172" fontId="15" fillId="0" borderId="0" xfId="0" applyNumberFormat="1" applyFont="1" applyBorder="1" applyAlignment="1">
      <alignment horizontal="right"/>
    </xf>
    <xf numFmtId="9" fontId="0" fillId="0" borderId="7" xfId="57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15" fillId="2" borderId="7" xfId="42" applyNumberFormat="1" applyFont="1" applyFill="1" applyBorder="1" applyAlignment="1">
      <alignment horizontal="center"/>
    </xf>
    <xf numFmtId="172" fontId="1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80808"/>
      <rgbColor rgb="00161616"/>
      <rgbColor rgb="00292929"/>
      <rgbColor rgb="00424242"/>
      <rgbColor rgb="00606060"/>
      <rgbColor rgb="00868686"/>
      <rgbColor rgb="00C0C0C0"/>
      <rgbColor rgb="00F8F8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125"/>
          <c:w val="0.6825"/>
          <c:h val="0.9575"/>
        </c:manualLayout>
      </c:layout>
      <c:areaChart>
        <c:grouping val="percentStacked"/>
        <c:varyColors val="0"/>
        <c:ser>
          <c:idx val="1"/>
          <c:order val="0"/>
          <c:tx>
            <c:strRef>
              <c:f>'Visualize Product Sales - Data'!$L$19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Data'!$M$19:$Q$19</c:f>
              <c:numCache/>
            </c:numRef>
          </c:val>
        </c:ser>
        <c:ser>
          <c:idx val="7"/>
          <c:order val="1"/>
          <c:tx>
            <c:strRef>
              <c:f>'Visualize Product Sales - Data'!$L$25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Data'!$M$25:$Q$25</c:f>
              <c:numCache/>
            </c:numRef>
          </c:val>
        </c:ser>
        <c:ser>
          <c:idx val="5"/>
          <c:order val="2"/>
          <c:tx>
            <c:strRef>
              <c:f>'Visualize Product Sales - Data'!$L$23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86868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Data'!$M$23:$Q$23</c:f>
              <c:numCache/>
            </c:numRef>
          </c:val>
        </c:ser>
        <c:ser>
          <c:idx val="4"/>
          <c:order val="3"/>
          <c:tx>
            <c:strRef>
              <c:f>'Visualize Product Sales - Data'!$L$22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60606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Data'!$M$22:$Q$22</c:f>
              <c:numCache/>
            </c:numRef>
          </c:val>
        </c:ser>
        <c:ser>
          <c:idx val="3"/>
          <c:order val="4"/>
          <c:tx>
            <c:strRef>
              <c:f>'Visualize Product Sales - Data'!$L$21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42424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Data'!$M$21:$Q$21</c:f>
              <c:numCache/>
            </c:numRef>
          </c:val>
        </c:ser>
        <c:ser>
          <c:idx val="0"/>
          <c:order val="5"/>
          <c:tx>
            <c:strRef>
              <c:f>'Visualize Product Sales - Data'!$L$18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29292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Data'!$M$18:$Q$18</c:f>
              <c:numCache/>
            </c:numRef>
          </c:val>
        </c:ser>
        <c:ser>
          <c:idx val="6"/>
          <c:order val="6"/>
          <c:tx>
            <c:strRef>
              <c:f>'Visualize Product Sales - Data'!$L$24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16161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Data'!$M$24:$Q$24</c:f>
              <c:numCache/>
            </c:numRef>
          </c:val>
        </c:ser>
        <c:ser>
          <c:idx val="2"/>
          <c:order val="7"/>
          <c:tx>
            <c:strRef>
              <c:f>'Visualize Product Sales - Data'!$L$20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080808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Data'!$M$17:$Q$17</c:f>
              <c:strCache/>
            </c:strRef>
          </c:cat>
          <c:val>
            <c:numRef>
              <c:f>'Visualize Product Sales - Data'!$M$20:$Q$20</c:f>
              <c:numCache/>
            </c:numRef>
          </c:val>
        </c:ser>
        <c:axId val="21489826"/>
        <c:axId val="59190707"/>
      </c:areaChart>
      <c:lineChart>
        <c:grouping val="standard"/>
        <c:varyColors val="0"/>
        <c:ser>
          <c:idx val="8"/>
          <c:order val="8"/>
          <c:spPr>
            <a:ln w="25400">
              <a:solidFill>
                <a:srgbClr val="FF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'Visualize Product Sales - Data'!$M$14:$Q$14</c:f>
              <c:numCache/>
            </c:numRef>
          </c:val>
          <c:smooth val="1"/>
        </c:ser>
        <c:axId val="62954316"/>
        <c:axId val="29717933"/>
      </c:line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89826"/>
        <c:crossesAt val="1"/>
        <c:crossBetween val="midCat"/>
        <c:dispUnits/>
        <c:majorUnit val="20"/>
      </c:valAx>
      <c:catAx>
        <c:axId val="62954316"/>
        <c:scaling>
          <c:orientation val="minMax"/>
        </c:scaling>
        <c:axPos val="b"/>
        <c:delete val="1"/>
        <c:majorTickMark val="out"/>
        <c:minorTickMark val="none"/>
        <c:tickLblPos val="nextTo"/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629543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835"/>
          <c:y val="0.02125"/>
          <c:w val="0.3135"/>
          <c:h val="0.8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0.085</cdr:y>
    </cdr:from>
    <cdr:to>
      <cdr:x>0.078</cdr:x>
      <cdr:y>0.133</cdr:y>
    </cdr:to>
    <cdr:sp>
      <cdr:nvSpPr>
        <cdr:cNvPr id="1" name="TextBox 3"/>
        <cdr:cNvSpPr txBox="1">
          <a:spLocks noChangeArrowheads="1"/>
        </cdr:cNvSpPr>
      </cdr:nvSpPr>
      <cdr:spPr>
        <a:xfrm>
          <a:off x="276225" y="3810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30,612</a:t>
          </a:r>
        </a:p>
      </cdr:txBody>
    </cdr:sp>
  </cdr:relSizeAnchor>
  <cdr:relSizeAnchor xmlns:cdr="http://schemas.openxmlformats.org/drawingml/2006/chartDrawing">
    <cdr:from>
      <cdr:x>0.62325</cdr:x>
      <cdr:y>0.497</cdr:y>
    </cdr:from>
    <cdr:to>
      <cdr:x>0.6775</cdr:x>
      <cdr:y>0.545</cdr:y>
    </cdr:to>
    <cdr:sp>
      <cdr:nvSpPr>
        <cdr:cNvPr id="2" name="TextBox 4"/>
        <cdr:cNvSpPr txBox="1">
          <a:spLocks noChangeArrowheads="1"/>
        </cdr:cNvSpPr>
      </cdr:nvSpPr>
      <cdr:spPr>
        <a:xfrm>
          <a:off x="6238875" y="2257425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13, 864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C0C0C0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1</xdr:col>
      <xdr:colOff>57150</xdr:colOff>
      <xdr:row>25</xdr:row>
      <xdr:rowOff>85725</xdr:rowOff>
    </xdr:from>
    <xdr:to>
      <xdr:col>17</xdr:col>
      <xdr:colOff>0</xdr:colOff>
      <xdr:row>49</xdr:row>
      <xdr:rowOff>66675</xdr:rowOff>
    </xdr:to>
    <xdr:graphicFrame>
      <xdr:nvGraphicFramePr>
        <xdr:cNvPr id="2" name="Chart 10"/>
        <xdr:cNvGraphicFramePr/>
      </xdr:nvGraphicFramePr>
      <xdr:xfrm>
        <a:off x="200025" y="5086350"/>
        <a:ext cx="100203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showGridLines="0" tabSelected="1" zoomScalePageLayoutView="0" workbookViewId="0" topLeftCell="A25">
      <selection activeCell="G16" sqref="G16:L16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</cols>
  <sheetData>
    <row r="1" spans="2:12" ht="31.5" customHeight="1" thickBot="1">
      <c r="B1" s="14" t="s">
        <v>13</v>
      </c>
      <c r="J1" s="15"/>
      <c r="K1" s="15"/>
      <c r="L1" s="15"/>
    </row>
    <row r="2" ht="15.75" thickTop="1">
      <c r="B2" s="11" t="s">
        <v>14</v>
      </c>
    </row>
    <row r="4" spans="2:17" ht="1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  <c r="M5" s="10"/>
      <c r="N5" s="10"/>
      <c r="O5" s="10"/>
      <c r="P5" s="10"/>
      <c r="Q5" s="10"/>
    </row>
    <row r="6" spans="2:17" ht="1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3">
        <f>H6*C6</f>
        <v>1073</v>
      </c>
      <c r="N6" s="3">
        <f>I6*D6</f>
        <v>1221</v>
      </c>
      <c r="O6" s="3">
        <f>J6*E6</f>
        <v>1258</v>
      </c>
      <c r="P6" s="3">
        <f>K6*F6</f>
        <v>2027.6</v>
      </c>
      <c r="Q6" s="3">
        <f>L6*G6</f>
        <v>1128</v>
      </c>
    </row>
    <row r="7" spans="2:17" ht="1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3">
        <f aca="true" t="shared" si="0" ref="M7:M13">H7*C7</f>
        <v>160</v>
      </c>
      <c r="N7" s="3">
        <f aca="true" t="shared" si="1" ref="N7:N13">I7*D7</f>
        <v>150</v>
      </c>
      <c r="O7" s="3">
        <f aca="true" t="shared" si="2" ref="O7:O13">J7*E7</f>
        <v>620</v>
      </c>
      <c r="P7" s="3">
        <f aca="true" t="shared" si="3" ref="P7:P13">K7*F7</f>
        <v>230</v>
      </c>
      <c r="Q7" s="3">
        <f aca="true" t="shared" si="4" ref="Q7:Q13">L7*G7</f>
        <v>150</v>
      </c>
    </row>
    <row r="8" spans="2:17" ht="1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3">
        <f t="shared" si="0"/>
        <v>21422.099999999995</v>
      </c>
      <c r="N8" s="3">
        <f t="shared" si="1"/>
        <v>7795.200000000001</v>
      </c>
      <c r="O8" s="3">
        <f t="shared" si="2"/>
        <v>9414.84</v>
      </c>
      <c r="P8" s="3">
        <f t="shared" si="3"/>
        <v>6120.9</v>
      </c>
      <c r="Q8" s="3">
        <f t="shared" si="4"/>
        <v>6718.6</v>
      </c>
    </row>
    <row r="9" spans="2:17" ht="1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3">
        <f t="shared" si="0"/>
        <v>3702.7500000000005</v>
      </c>
      <c r="N9" s="3">
        <f t="shared" si="1"/>
        <v>2302.5</v>
      </c>
      <c r="O9" s="3">
        <f t="shared" si="2"/>
        <v>1216.6</v>
      </c>
      <c r="P9" s="3">
        <f t="shared" si="3"/>
        <v>970</v>
      </c>
      <c r="Q9" s="3">
        <f t="shared" si="4"/>
        <v>1037.8999999999999</v>
      </c>
    </row>
    <row r="10" spans="2:17" ht="1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3">
        <f t="shared" si="0"/>
        <v>774</v>
      </c>
      <c r="N10" s="3">
        <f t="shared" si="1"/>
        <v>602</v>
      </c>
      <c r="O10" s="3">
        <f t="shared" si="2"/>
        <v>462.3</v>
      </c>
      <c r="P10" s="3">
        <f t="shared" si="3"/>
        <v>134</v>
      </c>
      <c r="Q10" s="3">
        <f t="shared" si="4"/>
        <v>134</v>
      </c>
    </row>
    <row r="11" spans="2:17" ht="1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3">
        <f t="shared" si="0"/>
        <v>450</v>
      </c>
      <c r="N11" s="3">
        <f t="shared" si="1"/>
        <v>660</v>
      </c>
      <c r="O11" s="3">
        <f t="shared" si="2"/>
        <v>480</v>
      </c>
      <c r="P11" s="3">
        <f t="shared" si="3"/>
        <v>360</v>
      </c>
      <c r="Q11" s="3">
        <f t="shared" si="4"/>
        <v>540</v>
      </c>
    </row>
    <row r="12" spans="2:17" ht="1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3">
        <f t="shared" si="0"/>
        <v>2130</v>
      </c>
      <c r="N12" s="3">
        <f t="shared" si="1"/>
        <v>3151.4700000000003</v>
      </c>
      <c r="O12" s="3">
        <f t="shared" si="2"/>
        <v>2791.21</v>
      </c>
      <c r="P12" s="3">
        <f t="shared" si="3"/>
        <v>3360</v>
      </c>
      <c r="Q12" s="3">
        <f t="shared" si="4"/>
        <v>3390</v>
      </c>
    </row>
    <row r="13" spans="2:17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3">
        <f t="shared" si="0"/>
        <v>900</v>
      </c>
      <c r="N13" s="3">
        <f t="shared" si="1"/>
        <v>630</v>
      </c>
      <c r="O13" s="3">
        <f t="shared" si="2"/>
        <v>615</v>
      </c>
      <c r="P13" s="3">
        <f t="shared" si="3"/>
        <v>630</v>
      </c>
      <c r="Q13" s="3">
        <f t="shared" si="4"/>
        <v>765</v>
      </c>
    </row>
    <row r="14" spans="2:17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3">
        <f>SUM(M6:M13)</f>
        <v>30611.849999999995</v>
      </c>
      <c r="N14" s="13">
        <f>SUM(N6:N13)</f>
        <v>16512.170000000002</v>
      </c>
      <c r="O14" s="13">
        <f>SUM(O6:O13)</f>
        <v>16857.95</v>
      </c>
      <c r="P14" s="13">
        <f>SUM(P6:P13)</f>
        <v>13832.5</v>
      </c>
      <c r="Q14" s="13">
        <f>SUM(Q6:Q13)</f>
        <v>13863.5</v>
      </c>
    </row>
    <row r="15" spans="2:17" ht="15">
      <c r="B15" s="16"/>
      <c r="C15" s="17"/>
      <c r="D15" s="17"/>
      <c r="E15" s="17"/>
      <c r="F15" s="17"/>
      <c r="G15" s="17"/>
      <c r="M15" s="17"/>
      <c r="N15" s="17"/>
      <c r="O15" s="17"/>
      <c r="P15" s="17"/>
      <c r="Q15" s="17"/>
    </row>
    <row r="16" spans="2:12" ht="15">
      <c r="B16" s="16"/>
      <c r="C16" s="17"/>
      <c r="D16" s="17"/>
      <c r="E16" s="17"/>
      <c r="F16" s="17"/>
      <c r="G16" s="23"/>
      <c r="H16" s="23"/>
      <c r="I16" s="23"/>
      <c r="J16" s="23"/>
      <c r="K16" s="23"/>
      <c r="L16" s="23"/>
    </row>
    <row r="17" spans="13:17" ht="15">
      <c r="M17" s="22" t="s">
        <v>1</v>
      </c>
      <c r="N17" s="22" t="s">
        <v>2</v>
      </c>
      <c r="O17" s="22" t="s">
        <v>3</v>
      </c>
      <c r="P17" s="22" t="s">
        <v>4</v>
      </c>
      <c r="Q17" s="22" t="s">
        <v>5</v>
      </c>
    </row>
    <row r="18" spans="7:17" ht="15">
      <c r="G18" s="20"/>
      <c r="H18" s="21"/>
      <c r="I18" s="21"/>
      <c r="J18" s="21"/>
      <c r="K18" s="21"/>
      <c r="L18" s="19" t="s">
        <v>6</v>
      </c>
      <c r="M18" s="18">
        <f>M6/M$14</f>
        <v>0.035051785501366305</v>
      </c>
      <c r="N18" s="18">
        <f>N6/N$14</f>
        <v>0.0739454596216003</v>
      </c>
      <c r="O18" s="18">
        <f>O6/O$14</f>
        <v>0.07462354556752156</v>
      </c>
      <c r="P18" s="18">
        <f>P6/P$14</f>
        <v>0.14658232423639977</v>
      </c>
      <c r="Q18" s="18">
        <f>Q6/Q$14</f>
        <v>0.08136473473509576</v>
      </c>
    </row>
    <row r="19" spans="7:17" ht="15">
      <c r="G19" s="20"/>
      <c r="H19" s="21"/>
      <c r="I19" s="21"/>
      <c r="J19" s="21"/>
      <c r="K19" s="21"/>
      <c r="L19" s="19" t="s">
        <v>15</v>
      </c>
      <c r="M19" s="18">
        <f>M7/M$14</f>
        <v>0.005226734091536448</v>
      </c>
      <c r="N19" s="18">
        <f>N7/N$14</f>
        <v>0.009084208798722395</v>
      </c>
      <c r="O19" s="18">
        <f>O7/O$14</f>
        <v>0.03677790004122684</v>
      </c>
      <c r="P19" s="18">
        <f>P7/P$14</f>
        <v>0.016627507681185615</v>
      </c>
      <c r="Q19" s="18">
        <f>Q7/Q$14</f>
        <v>0.010819778555198903</v>
      </c>
    </row>
    <row r="20" spans="7:17" ht="15">
      <c r="G20" s="20"/>
      <c r="H20" s="21"/>
      <c r="I20" s="21"/>
      <c r="J20" s="21"/>
      <c r="K20" s="21"/>
      <c r="L20" s="19" t="s">
        <v>7</v>
      </c>
      <c r="M20" s="18">
        <f>M8/M$14</f>
        <v>0.6997976273893933</v>
      </c>
      <c r="N20" s="18">
        <f>N8/N$14</f>
        <v>0.4720881628520055</v>
      </c>
      <c r="O20" s="18">
        <f>O8/O$14</f>
        <v>0.5584807168131356</v>
      </c>
      <c r="P20" s="18">
        <f>P8/P$14</f>
        <v>0.4425013555033436</v>
      </c>
      <c r="Q20" s="18">
        <f>Q8/Q$14</f>
        <v>0.48462509467306236</v>
      </c>
    </row>
    <row r="21" spans="7:17" ht="15">
      <c r="G21" s="20"/>
      <c r="H21" s="21"/>
      <c r="I21" s="21"/>
      <c r="J21" s="21"/>
      <c r="K21" s="21"/>
      <c r="L21" s="19" t="s">
        <v>8</v>
      </c>
      <c r="M21" s="18">
        <f>M9/M$14</f>
        <v>0.12095806035897867</v>
      </c>
      <c r="N21" s="18">
        <f>N9/N$14</f>
        <v>0.13944260506038877</v>
      </c>
      <c r="O21" s="18">
        <f>O9/O$14</f>
        <v>0.07216773095186543</v>
      </c>
      <c r="P21" s="18">
        <f>P9/P$14</f>
        <v>0.07012470630760889</v>
      </c>
      <c r="Q21" s="18">
        <f>Q9/Q$14</f>
        <v>0.07486565441627294</v>
      </c>
    </row>
    <row r="22" spans="7:17" ht="15">
      <c r="G22" s="20"/>
      <c r="H22" s="21"/>
      <c r="I22" s="21"/>
      <c r="J22" s="21"/>
      <c r="K22" s="21"/>
      <c r="L22" s="19" t="s">
        <v>9</v>
      </c>
      <c r="M22" s="18">
        <f>M10/M$14</f>
        <v>0.02528432616780757</v>
      </c>
      <c r="N22" s="18">
        <f>N10/N$14</f>
        <v>0.03645795797887255</v>
      </c>
      <c r="O22" s="18">
        <f>O10/O$14</f>
        <v>0.027423263208159947</v>
      </c>
      <c r="P22" s="18">
        <f>P10/P$14</f>
        <v>0.009687330562082054</v>
      </c>
      <c r="Q22" s="18">
        <f>Q10/Q$14</f>
        <v>0.009665668842644354</v>
      </c>
    </row>
    <row r="23" spans="7:17" ht="15">
      <c r="G23" s="20"/>
      <c r="H23" s="21"/>
      <c r="I23" s="21"/>
      <c r="J23" s="21"/>
      <c r="K23" s="21"/>
      <c r="L23" s="19" t="s">
        <v>16</v>
      </c>
      <c r="M23" s="18">
        <f>M11/M$14</f>
        <v>0.014700189632446261</v>
      </c>
      <c r="N23" s="18">
        <f>N11/N$14</f>
        <v>0.03997051871437854</v>
      </c>
      <c r="O23" s="18">
        <f>O11/O$14</f>
        <v>0.02847321293514336</v>
      </c>
      <c r="P23" s="18">
        <f>P11/P$14</f>
        <v>0.026025664196638352</v>
      </c>
      <c r="Q23" s="18">
        <f>Q11/Q$14</f>
        <v>0.038951202798716056</v>
      </c>
    </row>
    <row r="24" spans="7:17" ht="15">
      <c r="G24" s="20"/>
      <c r="H24" s="21"/>
      <c r="I24" s="21"/>
      <c r="J24" s="21"/>
      <c r="K24" s="21"/>
      <c r="L24" s="19" t="s">
        <v>17</v>
      </c>
      <c r="M24" s="18">
        <f>M12/M$14</f>
        <v>0.06958089759357897</v>
      </c>
      <c r="N24" s="18">
        <f>N12/N$14</f>
        <v>0.1908574100193978</v>
      </c>
      <c r="O24" s="18">
        <f>O12/O$14</f>
        <v>0.16557232640979477</v>
      </c>
      <c r="P24" s="18">
        <f>P12/P$14</f>
        <v>0.2429061991686246</v>
      </c>
      <c r="Q24" s="18">
        <f>Q12/Q$14</f>
        <v>0.24452699534749522</v>
      </c>
    </row>
    <row r="25" spans="7:17" ht="15">
      <c r="G25" s="20"/>
      <c r="H25" s="21"/>
      <c r="I25" s="21"/>
      <c r="J25" s="21"/>
      <c r="K25" s="21"/>
      <c r="L25" s="19" t="s">
        <v>18</v>
      </c>
      <c r="M25" s="18">
        <f aca="true" t="shared" si="5" ref="M25:Q26">M13/M$14</f>
        <v>0.029400379264892522</v>
      </c>
      <c r="N25" s="18">
        <f t="shared" si="5"/>
        <v>0.038153676954634064</v>
      </c>
      <c r="O25" s="18">
        <f t="shared" si="5"/>
        <v>0.03648130407315243</v>
      </c>
      <c r="P25" s="18">
        <f t="shared" si="5"/>
        <v>0.04554491234411712</v>
      </c>
      <c r="Q25" s="18">
        <f t="shared" si="5"/>
        <v>0.05518087063151441</v>
      </c>
    </row>
  </sheetData>
  <sheetProtection/>
  <mergeCells count="2">
    <mergeCell ref="J1:L1"/>
    <mergeCell ref="G16:L16"/>
  </mergeCells>
  <printOptions/>
  <pageMargins left="0.7" right="0.7" top="0.75" bottom="0.75" header="0.3" footer="0.3"/>
  <pageSetup fitToHeight="0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Matthew Richardson Ext 8349</cp:lastModifiedBy>
  <cp:lastPrinted>2011-06-02T17:44:35Z</cp:lastPrinted>
  <dcterms:created xsi:type="dcterms:W3CDTF">2011-05-30T08:03:21Z</dcterms:created>
  <dcterms:modified xsi:type="dcterms:W3CDTF">2011-06-02T18:04:23Z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